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7642C179-2981-4E1A-B2AB-A8AA5B35ACEC}" xr6:coauthVersionLast="47" xr6:coauthVersionMax="47" xr10:uidLastSave="{00000000-0000-0000-0000-000000000000}"/>
  <bookViews>
    <workbookView xWindow="-120" yWindow="-16320" windowWidth="29040" windowHeight="16440" activeTab="1" xr2:uid="{00000000-000D-0000-FFFF-FFFF00000000}"/>
  </bookViews>
  <sheets>
    <sheet name="Merkmale" sheetId="2" r:id="rId1"/>
    <sheet name="Kantone" sheetId="3" r:id="rId2"/>
    <sheet name="Gemeinden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Gemeinden!$A$5:$BC$5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7" i="4"/>
  <c r="H6" i="4"/>
</calcChain>
</file>

<file path=xl/sharedStrings.xml><?xml version="1.0" encoding="utf-8"?>
<sst xmlns="http://schemas.openxmlformats.org/spreadsheetml/2006/main" count="389" uniqueCount="220">
  <si>
    <t>Liste</t>
  </si>
  <si>
    <t>Name</t>
  </si>
  <si>
    <t>Beschreibung</t>
  </si>
  <si>
    <t>Liste 1</t>
  </si>
  <si>
    <t>Gebäude ohne Koordinaten</t>
  </si>
  <si>
    <t>Bestehende Gebäude im GWR ohne Gebäudekoordinaten (ohne provisorische Unterkünfte)</t>
  </si>
  <si>
    <t>Liste 2</t>
  </si>
  <si>
    <t>Koordinaten ausserhalb der Gemeinde</t>
  </si>
  <si>
    <t>Gebäude, deren Koordinaten ausserhalb der angegebenen Gemeinde liegen</t>
  </si>
  <si>
    <t>Liste 3</t>
  </si>
  <si>
    <t>Abweichungen PLZ</t>
  </si>
  <si>
    <t>Inkohärenzen den PLZ aus dem GWR verglichen mit dem amtlichen Ortschaftenverzeichnis (PLZO_CH) der AV</t>
  </si>
  <si>
    <t>Liste 4</t>
  </si>
  <si>
    <t>Adressduplikate</t>
  </si>
  <si>
    <t>Eingänge von bestehenden Gebäuden im GWR mit nicht eindeutigen Adressen (ohne provisorische Unterkünfte)</t>
  </si>
  <si>
    <t>Liste 5</t>
  </si>
  <si>
    <t>Gebäudedefinition</t>
  </si>
  <si>
    <t>Inkohärenzen in der Gebäudedefinition zwischen der AV und dem GWR</t>
  </si>
  <si>
    <t>Liste 6</t>
  </si>
  <si>
    <t>Gebäudekategorie</t>
  </si>
  <si>
    <t>Inkohärenzen zwischen der Gebäudekategorie (GKAT) im GWR und der AV-Informationsebene</t>
  </si>
  <si>
    <t>Merkmal</t>
  </si>
  <si>
    <t>KT</t>
  </si>
  <si>
    <t>Kanton</t>
  </si>
  <si>
    <t>GDENR</t>
  </si>
  <si>
    <t>BFS-Nummer der Gemeinde</t>
  </si>
  <si>
    <t>GDENAME</t>
  </si>
  <si>
    <t>Gemeindename</t>
  </si>
  <si>
    <t>EGID</t>
  </si>
  <si>
    <t>Eidgenössischer Gebäudeidentifikator</t>
  </si>
  <si>
    <t>EDID</t>
  </si>
  <si>
    <t>Eidgenössischer Eingangsidentifikator</t>
  </si>
  <si>
    <t>GKAT</t>
  </si>
  <si>
    <t>GKLAS</t>
  </si>
  <si>
    <t>Gebäudeklasse</t>
  </si>
  <si>
    <t>GBAUJ</t>
  </si>
  <si>
    <t>Baujahr des Gebäudes</t>
  </si>
  <si>
    <t>GPLAUS</t>
  </si>
  <si>
    <t>Plausibilitätsstatus</t>
  </si>
  <si>
    <t>GSTAT</t>
  </si>
  <si>
    <t>Gebäudestatus</t>
  </si>
  <si>
    <t>ESTRID</t>
  </si>
  <si>
    <t>Eidgenössischer Strassenidentifikator</t>
  </si>
  <si>
    <t>STRNAME</t>
  </si>
  <si>
    <t>Strassenbezeichnung</t>
  </si>
  <si>
    <t>DEINR</t>
  </si>
  <si>
    <t>Eingangsnummer Gebäude</t>
  </si>
  <si>
    <t>PLZ4</t>
  </si>
  <si>
    <t>Postleitzahl</t>
  </si>
  <si>
    <t>PLZZ</t>
  </si>
  <si>
    <t>PLZ-Zusatzziffer</t>
  </si>
  <si>
    <t>PLZNAME</t>
  </si>
  <si>
    <t>Ortschaft</t>
  </si>
  <si>
    <t>PLZ6</t>
  </si>
  <si>
    <t>Postleitzahl (inkl. Zusatzziffer)</t>
  </si>
  <si>
    <t>DKODE</t>
  </si>
  <si>
    <t>E-Eingangskoordinate</t>
  </si>
  <si>
    <t>DKODN</t>
  </si>
  <si>
    <t>N-Eingangskoordinate</t>
  </si>
  <si>
    <t>DPLAUS</t>
  </si>
  <si>
    <t>GBEZ</t>
  </si>
  <si>
    <t>Name des Gebäudes</t>
  </si>
  <si>
    <t>GKODE</t>
  </si>
  <si>
    <t>E-Gebäudekoordinate</t>
  </si>
  <si>
    <t>GKODN</t>
  </si>
  <si>
    <t>N-Gebäudekoordinate</t>
  </si>
  <si>
    <t>GKSCE</t>
  </si>
  <si>
    <t>Koordinatenherkunft</t>
  </si>
  <si>
    <t>GEBNR</t>
  </si>
  <si>
    <t>Amtliche Gebäudenummer</t>
  </si>
  <si>
    <t>GPARZ</t>
  </si>
  <si>
    <t>Parzellennummer</t>
  </si>
  <si>
    <t>GGBKR</t>
  </si>
  <si>
    <t>Grundbuchkreisnummer</t>
  </si>
  <si>
    <t>GEGRID</t>
  </si>
  <si>
    <t>Eidg. Grundstücksidentifikator</t>
  </si>
  <si>
    <t>PLZ4_AV</t>
  </si>
  <si>
    <t>Postleitzahl AV</t>
  </si>
  <si>
    <t>PLZNAME_AV</t>
  </si>
  <si>
    <t>Ortschaft AV</t>
  </si>
  <si>
    <t>PLZ6_AV</t>
  </si>
  <si>
    <t>Postleitzahl (inkl. Zusatzziffer) AV</t>
  </si>
  <si>
    <t>BUR / REE</t>
  </si>
  <si>
    <t>Der EGID-EDID ist im Betriebs- und Unternehmensregister (BUR) registriert</t>
  </si>
  <si>
    <t>Kanton, in welchem sich die Koordinate befindet</t>
  </si>
  <si>
    <t>BFSNr</t>
  </si>
  <si>
    <t>BFS-Nummer der Gemeinde, in welcher sich die Koordinate befindet</t>
  </si>
  <si>
    <t>Gemeindename, in welchem sich die Koordinate befindet</t>
  </si>
  <si>
    <t>AV_SOURCE</t>
  </si>
  <si>
    <t>Informationsebene der AV</t>
  </si>
  <si>
    <t>ISSUE_CATEGORY</t>
  </si>
  <si>
    <t>Kategorie des Fehlertyps gemäss des Tools "Abgleich der Gebäude" von swisstopo</t>
  </si>
  <si>
    <t>ISSUES</t>
  </si>
  <si>
    <t>Fehlermeldung gemäss des Tools "Abgleich der Gebäude" von swisstopo</t>
  </si>
  <si>
    <t>Gebäude ohne Wohnnutzung (GKAT 1060) im GWR</t>
  </si>
  <si>
    <t>Alle Gebäude</t>
  </si>
  <si>
    <t>Gebäude mit GAREA &gt; 30</t>
  </si>
  <si>
    <t>Gebäude*</t>
  </si>
  <si>
    <t>Eingänge*</t>
  </si>
  <si>
    <t>Liste 1 - Gebäude ohne Koordinaten</t>
  </si>
  <si>
    <t>Liste 2 - Koordinaten ausserhalb der Gemeinde</t>
  </si>
  <si>
    <t>Liste 3 - Abweichungen PLZ</t>
  </si>
  <si>
    <t>Liste 4 - Adressduplikate</t>
  </si>
  <si>
    <t>Liste 5 - Gebäudedefinition</t>
  </si>
  <si>
    <t>Liste 6 - Gebäudekategorie</t>
  </si>
  <si>
    <r>
      <t>Erweiterung GWR</t>
    </r>
    <r>
      <rPr>
        <sz val="10"/>
        <color theme="1"/>
        <rFont val="Calibri"/>
        <family val="2"/>
        <scheme val="minor"/>
      </rPr>
      <t xml:space="preserve">
(Validierten Gemeinden)</t>
    </r>
  </si>
  <si>
    <t>Fehlende Gebäude*</t>
  </si>
  <si>
    <t>Anzahl</t>
  </si>
  <si>
    <t>Mit GKLAS</t>
  </si>
  <si>
    <t>Mit GBAUP</t>
  </si>
  <si>
    <t>Aargau</t>
  </si>
  <si>
    <t>AG</t>
  </si>
  <si>
    <t>Appenzell Innerrhoden</t>
  </si>
  <si>
    <t>AI</t>
  </si>
  <si>
    <t>Appenzell Ausserrhoden</t>
  </si>
  <si>
    <t>AR</t>
  </si>
  <si>
    <t>Bern</t>
  </si>
  <si>
    <t>BE</t>
  </si>
  <si>
    <t>Basel-Landschaft</t>
  </si>
  <si>
    <t>BL</t>
  </si>
  <si>
    <t>Basel-Stadt</t>
  </si>
  <si>
    <t>BS</t>
  </si>
  <si>
    <t>Freiburg</t>
  </si>
  <si>
    <t>FR</t>
  </si>
  <si>
    <t>Genf</t>
  </si>
  <si>
    <t>GE</t>
  </si>
  <si>
    <t>Glarus</t>
  </si>
  <si>
    <t>GL</t>
  </si>
  <si>
    <t>Graubünden</t>
  </si>
  <si>
    <t>GR</t>
  </si>
  <si>
    <t>Jura</t>
  </si>
  <si>
    <t>JU</t>
  </si>
  <si>
    <t>Luzern</t>
  </si>
  <si>
    <t>LU</t>
  </si>
  <si>
    <t>Neuenburg</t>
  </si>
  <si>
    <t>NE</t>
  </si>
  <si>
    <t>Nidwalden</t>
  </si>
  <si>
    <t>NW</t>
  </si>
  <si>
    <t>Obwalden</t>
  </si>
  <si>
    <t>OW</t>
  </si>
  <si>
    <t>St. Gallen</t>
  </si>
  <si>
    <t>SG</t>
  </si>
  <si>
    <t>Schaffhausen</t>
  </si>
  <si>
    <t>SH</t>
  </si>
  <si>
    <t>Solothurn</t>
  </si>
  <si>
    <t>SO</t>
  </si>
  <si>
    <t>Schwyz</t>
  </si>
  <si>
    <t>SZ</t>
  </si>
  <si>
    <t>Thurgau</t>
  </si>
  <si>
    <t>TG</t>
  </si>
  <si>
    <t>Tessin</t>
  </si>
  <si>
    <t>TI</t>
  </si>
  <si>
    <t>Uri</t>
  </si>
  <si>
    <t>UR</t>
  </si>
  <si>
    <t>Waadt</t>
  </si>
  <si>
    <t>VD</t>
  </si>
  <si>
    <t>Wallis</t>
  </si>
  <si>
    <t>VS</t>
  </si>
  <si>
    <t>Zug</t>
  </si>
  <si>
    <t>ZG</t>
  </si>
  <si>
    <t>Zürich</t>
  </si>
  <si>
    <t>ZH</t>
  </si>
  <si>
    <t>Schweiz</t>
  </si>
  <si>
    <t>* Anzahl "issue 22", gemäss swisstopo-Tool</t>
  </si>
  <si>
    <t>* ohne provisorische Unterkünfte</t>
  </si>
  <si>
    <t>Umsetzungskonzept BFS</t>
  </si>
  <si>
    <t>Erläuterungen zur Bereinigung der Inkohärenzen</t>
  </si>
  <si>
    <t>Gemeinden, wo die Erweiterung GWR abgeschlossen ist</t>
  </si>
  <si>
    <t>Gebäude ohne Wohnnutzung (GKAT 1060)</t>
  </si>
  <si>
    <t>BFS-Nr</t>
  </si>
  <si>
    <t>Gemeinde</t>
  </si>
  <si>
    <t>Gebäude</t>
  </si>
  <si>
    <t>Eingänge</t>
  </si>
  <si>
    <t>KML building</t>
  </si>
  <si>
    <t>Fehlende Gebäude (issue 22)</t>
  </si>
  <si>
    <t>Total
Listen 1-6</t>
  </si>
  <si>
    <t>Numero</t>
  </si>
  <si>
    <t>mit GKLAS</t>
  </si>
  <si>
    <t>mit GKLAS
[%]</t>
  </si>
  <si>
    <t>mit GBAUP</t>
  </si>
  <si>
    <t>mit GBAUP
[%]</t>
  </si>
  <si>
    <t>mit GKLAS + GBAUP</t>
  </si>
  <si>
    <t>mit GKLAS + GBAUP [%]</t>
  </si>
  <si>
    <t>Basel</t>
  </si>
  <si>
    <t>Bettingen</t>
  </si>
  <si>
    <t>Riehen</t>
  </si>
  <si>
    <t>Adresse</t>
  </si>
  <si>
    <t>EGRID</t>
  </si>
  <si>
    <t>GKODE-N</t>
  </si>
  <si>
    <t>LINK</t>
  </si>
  <si>
    <t>Linked, category mismatches</t>
  </si>
  <si>
    <t>PLZ-Inkohärenzen auf dem Geoportal visualisieren</t>
  </si>
  <si>
    <t>GWR-Daten</t>
  </si>
  <si>
    <t>Geographische Lage</t>
  </si>
  <si>
    <t>Daten AV</t>
  </si>
  <si>
    <t>Inkohärenzen in der Gebäudedefinition zwischen AV und GWR</t>
  </si>
  <si>
    <t>Inkohärenzen in der Gebäudekategorie zwischen AV und GWR</t>
  </si>
  <si>
    <t>Merkmal GKAT (Gebäudekategorie) im Merkmalskatalog</t>
  </si>
  <si>
    <t>Link</t>
  </si>
  <si>
    <t>Diese Inkohärenzen treten auf wenn:
  - ein AV-Gebäude enthält mehrere GWR-Gebäude (issue 62 oder issue 35),
  - ein GWR-Gebäude kann nicht eindeutig mit einem AV-Gebäude verknüpft werden (issue 31).
  - der gleicher GWR_EGID ist in der AV für unterschiedliche Gebäude erfasst (issue 51 mit issue 12 kombiniert)</t>
  </si>
  <si>
    <t>Für weitere Informationen, siehe:</t>
  </si>
  <si>
    <t>Gebäude der AV-Ebene Bodenbedeckung (BB) sind im GWR als Gebäude (GKAT 1020-1060) zu erfassen.
Einzelobjekte der AV sind im GWR als Sonderbauten (GKAT 1080) zu erfassen.</t>
  </si>
  <si>
    <t>Bodenbedeckung</t>
  </si>
  <si>
    <t>14: AV-Gebäude verknüpft mit EGID 243058189, but status is 'abgebrochen / aufgehoben'&lt;/br&gt;42: die Kategorie 1080 ist mit dem Topic Bodenbedeckung der AV nicht kohärent</t>
  </si>
  <si>
    <t>https://tinyurl.com/yy7ya4g9/BS/2701_bdg_erw.kml</t>
  </si>
  <si>
    <t>https://tinyurl.com/yy7ya4g9/BS/2702_bdg_erw.kml</t>
  </si>
  <si>
    <t>https://tinyurl.com/yy7ya4g9/BS/2703_bdg_erw.kml</t>
  </si>
  <si>
    <t>Only in GWR, with coordinates</t>
  </si>
  <si>
    <t>31: Kein AV-Umriss für das Gebäude 2083452</t>
  </si>
  <si>
    <t>31: Kein AV-Umriss für das Gebäude 243053733</t>
  </si>
  <si>
    <t>31: Kein AV-Umriss für das Gebäude 243059124&lt;/br&gt;33: Das Gebäude 243059124 has GSTAT '1003 im Bau'</t>
  </si>
  <si>
    <t>Einzelobjekte</t>
  </si>
  <si>
    <t xml:space="preserve">42: die Kategorie 1060 ist mit dem Topic Einzelobjekte der AV nicht kohärent </t>
  </si>
  <si>
    <t>Update: 15.04.2024</t>
  </si>
  <si>
    <t>Stand: 15.04.2024</t>
  </si>
  <si>
    <t>2607029.543 1272113.830</t>
  </si>
  <si>
    <t>2610342.531 1269556.296</t>
  </si>
  <si>
    <t>2611817.650 1270611.687</t>
  </si>
  <si>
    <t>2610026.492 1266536.220</t>
  </si>
  <si>
    <t>2612140.751 1270249.610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</si>
</sst>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A6A6A6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4" applyFont="1" applyFill="1" applyBorder="1" applyAlignment="1">
      <alignment vertical="center" wrapText="1"/>
    </xf>
    <xf numFmtId="0" fontId="2" fillId="5" borderId="0" xfId="1" applyFont="1" applyFill="1" applyBorder="1" applyAlignment="1">
      <alignment vertical="center"/>
    </xf>
    <xf numFmtId="0" fontId="2" fillId="5" borderId="0" xfId="4" applyFont="1" applyFill="1" applyBorder="1" applyAlignment="1">
      <alignment vertical="center" wrapText="1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9" xfId="1" applyFont="1" applyBorder="1" applyAlignment="1">
      <alignment vertical="center"/>
    </xf>
    <xf numFmtId="0" fontId="16" fillId="0" borderId="1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10" fontId="22" fillId="2" borderId="0" xfId="1" applyNumberFormat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11" fillId="14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29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2" fillId="0" borderId="10" xfId="1" applyFont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0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1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0" fillId="0" borderId="0" xfId="1" applyNumberFormat="1" applyFont="1"/>
    <xf numFmtId="0" fontId="31" fillId="0" borderId="0" xfId="5" applyFont="1"/>
    <xf numFmtId="49" fontId="31" fillId="0" borderId="0" xfId="5" applyNumberFormat="1" applyFont="1"/>
    <xf numFmtId="0" fontId="31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2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0" fontId="6" fillId="0" borderId="0" xfId="6"/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0" fontId="33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169" fontId="22" fillId="0" borderId="0" xfId="0" applyNumberFormat="1" applyFont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2" fillId="13" borderId="0" xfId="3" applyFont="1" applyFill="1" applyAlignment="1">
      <alignment horizontal="left"/>
    </xf>
    <xf numFmtId="0" fontId="2" fillId="13" borderId="0" xfId="3" applyFont="1" applyFill="1" applyAlignment="1">
      <alignment horizontal="left"/>
    </xf>
    <xf numFmtId="0" fontId="33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1" fillId="15" borderId="0" xfId="1" applyFont="1" applyFill="1" applyAlignment="1">
      <alignment horizontal="center" vertical="center" wrapText="1"/>
    </xf>
    <xf numFmtId="0" fontId="31" fillId="15" borderId="0" xfId="1" applyFont="1" applyFill="1" applyAlignment="1">
      <alignment horizontal="center" vertical="center"/>
    </xf>
    <xf numFmtId="0" fontId="31" fillId="10" borderId="0" xfId="1" applyFont="1" applyFill="1" applyAlignment="1">
      <alignment horizontal="center" vertical="center" wrapText="1"/>
    </xf>
    <xf numFmtId="0" fontId="31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Hyperlink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858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954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98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1018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3050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508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7114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14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178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21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242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274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306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33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37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40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43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466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498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530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562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594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626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658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914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890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2145179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2486960</xdr:colOff>
      <xdr:row>1</xdr:row>
      <xdr:rowOff>84045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1800412</xdr:colOff>
      <xdr:row>1</xdr:row>
      <xdr:rowOff>84046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de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DE.pdf" TargetMode="External"/><Relationship Id="rId2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1" Type="http://schemas.openxmlformats.org/officeDocument/2006/relationships/hyperlink" Target="https://www.housing-stat.ch/files/Umsetzungskonzept_Erweiterung_DE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de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zoom=13&amp;E=2607029.543&amp;N=1272113.83&amp;layers=ch.kantone.cadastralwebmap-farbe,ch.swisstopo.amtliches-strassenverzeichnis,ch.bfs.gebaeude_wohnungs_register,KML||https://tinyurl.com/yy7ya4g9/BS/2701_bdg_erw.k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map.geo.admin.ch/?zoom=13&amp;E=2611817.65&amp;N=1270611.687&amp;layers=ch.kantone.cadastralwebmap-farbe,ch.swisstopo.amtliches-strassenverzeichnis,ch.bfs.gebaeude_wohnungs_register,KML||https://tinyurl.com/yy7ya4g9/BS/2701_bdg_erw.kml" TargetMode="External"/><Relationship Id="rId4" Type="http://schemas.openxmlformats.org/officeDocument/2006/relationships/hyperlink" Target="https://map.geo.admin.ch/?zoom=13&amp;E=2610342.531&amp;N=1269556.296&amp;layers=ch.kantone.cadastralwebmap-farbe,ch.swisstopo.amtliches-strassenverzeichnis,ch.bfs.gebaeude_wohnungs_register,KML||https://tinyurl.com/yy7ya4g9/BS/2701_bdg_erw.k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de/benutzerhilfen/41.html" TargetMode="External"/><Relationship Id="rId2" Type="http://schemas.openxmlformats.org/officeDocument/2006/relationships/hyperlink" Target="https://www.housing-stat.ch/files/Traitement_erreurs_DE.pdf" TargetMode="External"/><Relationship Id="rId1" Type="http://schemas.openxmlformats.org/officeDocument/2006/relationships/hyperlink" Target="https://www.cadastre.ch/content/cadastre-internet/de/manual-av/publication/express/_jcr_content/contentPar/downloadlist_1875409661/downloadItems/143_1571841648561.download/ablauf-abgleich-gebaeude-und-adressen-de.pdf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map.geo.admin.ch/?zoom=13&amp;E=2612140.751&amp;N=1270249.61&amp;layers=ch.kantone.cadastralwebmap-farbe,ch.swisstopo.amtliches-strassenverzeichnis,ch.bfs.gebaeude_wohnungs_register,KML||https://tinyurl.com/yy7ya4g9/BS/2701_bdg_erw.kml" TargetMode="External"/><Relationship Id="rId4" Type="http://schemas.openxmlformats.org/officeDocument/2006/relationships/hyperlink" Target="https://map.geo.admin.ch/?zoom=13&amp;E=2610026.492&amp;N=1266536.22&amp;layers=ch.kantone.cadastralwebmap-farbe,ch.swisstopo.amtliches-strassenverzeichnis,ch.bfs.gebaeude_wohnungs_register,KML||https://tinyurl.com/yy7ya4g9/BS/2701_bdg_erw.k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defaultColWidth="10.5" defaultRowHeight="15" x14ac:dyDescent="0.2"/>
  <cols>
    <col min="1" max="1" width="1.875" style="27" customWidth="1"/>
    <col min="2" max="2" width="14" style="28" customWidth="1"/>
    <col min="3" max="3" width="37.875" style="27" customWidth="1"/>
    <col min="4" max="4" width="87.25" style="27" bestFit="1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5" customFormat="1" x14ac:dyDescent="0.2">
      <c r="B2" s="3" t="s">
        <v>3</v>
      </c>
      <c r="C2" s="3" t="s">
        <v>4</v>
      </c>
      <c r="D2" s="4" t="s">
        <v>5</v>
      </c>
    </row>
    <row r="3" spans="2:4" s="5" customFormat="1" x14ac:dyDescent="0.2">
      <c r="B3" s="6" t="s">
        <v>6</v>
      </c>
      <c r="C3" s="6" t="s">
        <v>7</v>
      </c>
      <c r="D3" s="7" t="s">
        <v>8</v>
      </c>
    </row>
    <row r="4" spans="2:4" s="5" customFormat="1" x14ac:dyDescent="0.2">
      <c r="B4" s="8" t="s">
        <v>9</v>
      </c>
      <c r="C4" s="8" t="s">
        <v>10</v>
      </c>
      <c r="D4" s="9" t="s">
        <v>11</v>
      </c>
    </row>
    <row r="5" spans="2:4" s="5" customFormat="1" ht="30" x14ac:dyDescent="0.2">
      <c r="B5" s="10" t="s">
        <v>12</v>
      </c>
      <c r="C5" s="10" t="s">
        <v>13</v>
      </c>
      <c r="D5" s="11" t="s">
        <v>14</v>
      </c>
    </row>
    <row r="6" spans="2:4" s="5" customFormat="1" x14ac:dyDescent="0.2">
      <c r="B6" s="12" t="s">
        <v>15</v>
      </c>
      <c r="C6" s="12" t="s">
        <v>16</v>
      </c>
      <c r="D6" s="12" t="s">
        <v>17</v>
      </c>
    </row>
    <row r="7" spans="2:4" s="5" customFormat="1" x14ac:dyDescent="0.2">
      <c r="B7" s="13" t="s">
        <v>18</v>
      </c>
      <c r="C7" s="13" t="s">
        <v>19</v>
      </c>
      <c r="D7" s="13" t="s">
        <v>20</v>
      </c>
    </row>
    <row r="9" spans="2:4" s="2" customFormat="1" ht="18.75" x14ac:dyDescent="0.2">
      <c r="B9" s="14" t="s">
        <v>21</v>
      </c>
      <c r="C9" s="15" t="s">
        <v>2</v>
      </c>
    </row>
    <row r="10" spans="2:4" s="17" customFormat="1" x14ac:dyDescent="0.2">
      <c r="B10" s="16" t="s">
        <v>22</v>
      </c>
      <c r="C10" s="18" t="s">
        <v>23</v>
      </c>
    </row>
    <row r="11" spans="2:4" s="17" customFormat="1" x14ac:dyDescent="0.2">
      <c r="B11" s="16" t="s">
        <v>24</v>
      </c>
      <c r="C11" s="18" t="s">
        <v>25</v>
      </c>
    </row>
    <row r="12" spans="2:4" s="17" customFormat="1" x14ac:dyDescent="0.2">
      <c r="B12" s="16" t="s">
        <v>26</v>
      </c>
      <c r="C12" s="18" t="s">
        <v>27</v>
      </c>
    </row>
    <row r="13" spans="2:4" s="17" customFormat="1" x14ac:dyDescent="0.2">
      <c r="B13" s="16" t="s">
        <v>28</v>
      </c>
      <c r="C13" s="18" t="s">
        <v>29</v>
      </c>
    </row>
    <row r="14" spans="2:4" s="17" customFormat="1" x14ac:dyDescent="0.2">
      <c r="B14" s="16" t="s">
        <v>30</v>
      </c>
      <c r="C14" s="18" t="s">
        <v>31</v>
      </c>
    </row>
    <row r="15" spans="2:4" s="17" customFormat="1" x14ac:dyDescent="0.2">
      <c r="B15" s="16" t="s">
        <v>32</v>
      </c>
      <c r="C15" s="18" t="s">
        <v>19</v>
      </c>
    </row>
    <row r="16" spans="2:4" s="17" customFormat="1" x14ac:dyDescent="0.2">
      <c r="B16" s="16" t="s">
        <v>33</v>
      </c>
      <c r="C16" s="18" t="s">
        <v>34</v>
      </c>
    </row>
    <row r="17" spans="2:3" s="17" customFormat="1" x14ac:dyDescent="0.2">
      <c r="B17" s="16" t="s">
        <v>35</v>
      </c>
      <c r="C17" s="18" t="s">
        <v>36</v>
      </c>
    </row>
    <row r="18" spans="2:3" s="17" customFormat="1" x14ac:dyDescent="0.2">
      <c r="B18" s="16" t="s">
        <v>37</v>
      </c>
      <c r="C18" s="18" t="s">
        <v>38</v>
      </c>
    </row>
    <row r="19" spans="2:3" s="17" customFormat="1" x14ac:dyDescent="0.2">
      <c r="B19" s="19" t="s">
        <v>39</v>
      </c>
      <c r="C19" s="18" t="s">
        <v>40</v>
      </c>
    </row>
    <row r="20" spans="2:3" s="17" customFormat="1" x14ac:dyDescent="0.2">
      <c r="B20" s="16" t="s">
        <v>41</v>
      </c>
      <c r="C20" s="18" t="s">
        <v>42</v>
      </c>
    </row>
    <row r="21" spans="2:3" s="17" customFormat="1" x14ac:dyDescent="0.2">
      <c r="B21" s="16" t="s">
        <v>43</v>
      </c>
      <c r="C21" s="18" t="s">
        <v>44</v>
      </c>
    </row>
    <row r="22" spans="2:3" s="17" customFormat="1" x14ac:dyDescent="0.2">
      <c r="B22" s="16" t="s">
        <v>45</v>
      </c>
      <c r="C22" s="18" t="s">
        <v>46</v>
      </c>
    </row>
    <row r="23" spans="2:3" s="17" customFormat="1" x14ac:dyDescent="0.2">
      <c r="B23" s="16" t="s">
        <v>47</v>
      </c>
      <c r="C23" s="18" t="s">
        <v>48</v>
      </c>
    </row>
    <row r="24" spans="2:3" s="17" customFormat="1" x14ac:dyDescent="0.2">
      <c r="B24" s="16" t="s">
        <v>49</v>
      </c>
      <c r="C24" s="18" t="s">
        <v>50</v>
      </c>
    </row>
    <row r="25" spans="2:3" s="17" customFormat="1" x14ac:dyDescent="0.2">
      <c r="B25" s="20" t="s">
        <v>51</v>
      </c>
      <c r="C25" s="18" t="s">
        <v>52</v>
      </c>
    </row>
    <row r="26" spans="2:3" s="17" customFormat="1" x14ac:dyDescent="0.2">
      <c r="B26" s="16" t="s">
        <v>53</v>
      </c>
      <c r="C26" s="18" t="s">
        <v>54</v>
      </c>
    </row>
    <row r="27" spans="2:3" s="17" customFormat="1" x14ac:dyDescent="0.2">
      <c r="B27" s="16" t="s">
        <v>55</v>
      </c>
      <c r="C27" s="18" t="s">
        <v>56</v>
      </c>
    </row>
    <row r="28" spans="2:3" s="17" customFormat="1" x14ac:dyDescent="0.2">
      <c r="B28" s="16" t="s">
        <v>57</v>
      </c>
      <c r="C28" s="18" t="s">
        <v>58</v>
      </c>
    </row>
    <row r="29" spans="2:3" s="17" customFormat="1" x14ac:dyDescent="0.2">
      <c r="B29" s="16" t="s">
        <v>59</v>
      </c>
      <c r="C29" s="18" t="s">
        <v>38</v>
      </c>
    </row>
    <row r="30" spans="2:3" s="17" customFormat="1" x14ac:dyDescent="0.2">
      <c r="B30" s="16" t="s">
        <v>60</v>
      </c>
      <c r="C30" s="18" t="s">
        <v>61</v>
      </c>
    </row>
    <row r="31" spans="2:3" s="17" customFormat="1" x14ac:dyDescent="0.2">
      <c r="B31" s="21" t="s">
        <v>62</v>
      </c>
      <c r="C31" s="18" t="s">
        <v>63</v>
      </c>
    </row>
    <row r="32" spans="2:3" s="17" customFormat="1" x14ac:dyDescent="0.2">
      <c r="B32" s="21" t="s">
        <v>64</v>
      </c>
      <c r="C32" s="18" t="s">
        <v>65</v>
      </c>
    </row>
    <row r="33" spans="2:3" s="17" customFormat="1" x14ac:dyDescent="0.2">
      <c r="B33" s="22" t="s">
        <v>66</v>
      </c>
      <c r="C33" s="18" t="s">
        <v>67</v>
      </c>
    </row>
    <row r="34" spans="2:3" s="17" customFormat="1" x14ac:dyDescent="0.2">
      <c r="B34" s="16" t="s">
        <v>68</v>
      </c>
      <c r="C34" s="18" t="s">
        <v>69</v>
      </c>
    </row>
    <row r="35" spans="2:3" s="17" customFormat="1" x14ac:dyDescent="0.25">
      <c r="B35" s="23" t="s">
        <v>70</v>
      </c>
      <c r="C35" s="18" t="s">
        <v>71</v>
      </c>
    </row>
    <row r="36" spans="2:3" s="17" customFormat="1" x14ac:dyDescent="0.25">
      <c r="B36" s="23" t="s">
        <v>72</v>
      </c>
      <c r="C36" s="18" t="s">
        <v>73</v>
      </c>
    </row>
    <row r="37" spans="2:3" s="17" customFormat="1" x14ac:dyDescent="0.25">
      <c r="B37" s="23" t="s">
        <v>74</v>
      </c>
      <c r="C37" s="18" t="s">
        <v>75</v>
      </c>
    </row>
    <row r="38" spans="2:3" s="17" customFormat="1" x14ac:dyDescent="0.2">
      <c r="B38" s="24" t="s">
        <v>76</v>
      </c>
      <c r="C38" s="18" t="s">
        <v>77</v>
      </c>
    </row>
    <row r="39" spans="2:3" s="17" customFormat="1" x14ac:dyDescent="0.2">
      <c r="B39" s="24" t="s">
        <v>78</v>
      </c>
      <c r="C39" s="18" t="s">
        <v>79</v>
      </c>
    </row>
    <row r="40" spans="2:3" s="17" customFormat="1" x14ac:dyDescent="0.2">
      <c r="B40" s="24" t="s">
        <v>80</v>
      </c>
      <c r="C40" s="18" t="s">
        <v>81</v>
      </c>
    </row>
    <row r="41" spans="2:3" s="17" customFormat="1" ht="30" x14ac:dyDescent="0.2">
      <c r="B41" s="24" t="s">
        <v>82</v>
      </c>
      <c r="C41" s="25" t="s">
        <v>83</v>
      </c>
    </row>
    <row r="42" spans="2:3" s="17" customFormat="1" x14ac:dyDescent="0.2">
      <c r="B42" s="22" t="s">
        <v>23</v>
      </c>
      <c r="C42" s="18" t="s">
        <v>84</v>
      </c>
    </row>
    <row r="43" spans="2:3" s="17" customFormat="1" ht="30" x14ac:dyDescent="0.2">
      <c r="B43" s="22" t="s">
        <v>85</v>
      </c>
      <c r="C43" s="25" t="s">
        <v>86</v>
      </c>
    </row>
    <row r="44" spans="2:3" s="17" customFormat="1" ht="30" x14ac:dyDescent="0.2">
      <c r="B44" s="22" t="s">
        <v>1</v>
      </c>
      <c r="C44" s="25" t="s">
        <v>87</v>
      </c>
    </row>
    <row r="45" spans="2:3" x14ac:dyDescent="0.2">
      <c r="B45" s="26" t="s">
        <v>88</v>
      </c>
      <c r="C45" s="22" t="s">
        <v>89</v>
      </c>
    </row>
    <row r="46" spans="2:3" ht="30" x14ac:dyDescent="0.2">
      <c r="B46" s="26" t="s">
        <v>90</v>
      </c>
      <c r="C46" s="22" t="s">
        <v>91</v>
      </c>
    </row>
    <row r="47" spans="2:3" ht="30" x14ac:dyDescent="0.2">
      <c r="B47" s="26" t="s">
        <v>92</v>
      </c>
      <c r="C47" s="22" t="s">
        <v>93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75" style="29" customWidth="1"/>
    <col min="15" max="15" width="1.125" style="29" customWidth="1"/>
    <col min="16" max="16" width="9.6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214</v>
      </c>
      <c r="AW1" s="241" t="s">
        <v>94</v>
      </c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3"/>
      <c r="BK1" s="5"/>
    </row>
    <row r="2" spans="1:63" ht="15.95" customHeight="1" thickTop="1" x14ac:dyDescent="0.25">
      <c r="AL2" s="31"/>
      <c r="AM2" s="31"/>
      <c r="AN2" s="31"/>
      <c r="AO2" s="31"/>
      <c r="AP2" s="5"/>
      <c r="AQ2" s="31"/>
      <c r="AR2" s="5"/>
      <c r="AS2" s="179"/>
      <c r="AT2" s="179"/>
      <c r="AU2" s="179"/>
      <c r="AV2" s="5"/>
      <c r="AW2" s="180"/>
      <c r="AX2" s="244" t="s">
        <v>95</v>
      </c>
      <c r="AY2" s="244"/>
      <c r="AZ2" s="244"/>
      <c r="BA2" s="244"/>
      <c r="BB2" s="244"/>
      <c r="BC2" s="32"/>
      <c r="BD2" s="33"/>
      <c r="BE2" s="244" t="s">
        <v>96</v>
      </c>
      <c r="BF2" s="244"/>
      <c r="BG2" s="244"/>
      <c r="BH2" s="244"/>
      <c r="BI2" s="244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5"/>
      <c r="AS3" s="181"/>
      <c r="AT3" s="182"/>
      <c r="AU3" s="183"/>
      <c r="AV3" s="5"/>
      <c r="AW3" s="51"/>
      <c r="AX3" s="245"/>
      <c r="AY3" s="245"/>
      <c r="AZ3" s="245"/>
      <c r="BA3" s="245"/>
      <c r="BB3" s="245"/>
      <c r="BC3" s="47"/>
      <c r="BD3" s="48"/>
      <c r="BE3" s="245"/>
      <c r="BF3" s="245"/>
      <c r="BG3" s="245"/>
      <c r="BH3" s="245"/>
      <c r="BI3" s="245"/>
      <c r="BJ3" s="184"/>
      <c r="BK3" s="5"/>
    </row>
    <row r="4" spans="1:63" ht="33.75" customHeight="1" x14ac:dyDescent="0.25">
      <c r="A4" s="49"/>
      <c r="B4" s="246" t="s">
        <v>23</v>
      </c>
      <c r="C4" s="246"/>
      <c r="D4" s="246"/>
      <c r="E4" s="50" t="s">
        <v>97</v>
      </c>
      <c r="F4" s="50" t="s">
        <v>98</v>
      </c>
      <c r="G4" s="50"/>
      <c r="H4" s="51"/>
      <c r="I4" s="247" t="s">
        <v>99</v>
      </c>
      <c r="J4" s="247"/>
      <c r="K4" s="247"/>
      <c r="L4" s="52"/>
      <c r="M4" s="51"/>
      <c r="N4" s="247" t="s">
        <v>100</v>
      </c>
      <c r="O4" s="247"/>
      <c r="P4" s="247"/>
      <c r="Q4" s="52"/>
      <c r="R4" s="51"/>
      <c r="S4" s="247" t="s">
        <v>101</v>
      </c>
      <c r="T4" s="247"/>
      <c r="U4" s="247"/>
      <c r="V4" s="52"/>
      <c r="W4" s="51"/>
      <c r="X4" s="247" t="s">
        <v>102</v>
      </c>
      <c r="Y4" s="247"/>
      <c r="Z4" s="247"/>
      <c r="AA4" s="52"/>
      <c r="AB4" s="53"/>
      <c r="AC4" s="247" t="s">
        <v>103</v>
      </c>
      <c r="AD4" s="247"/>
      <c r="AE4" s="247"/>
      <c r="AF4" s="54"/>
      <c r="AG4" s="55"/>
      <c r="AH4" s="247" t="s">
        <v>104</v>
      </c>
      <c r="AI4" s="247"/>
      <c r="AJ4" s="247"/>
      <c r="AK4" s="56"/>
      <c r="AL4" s="57"/>
      <c r="AM4" s="55"/>
      <c r="AN4" s="248" t="s">
        <v>105</v>
      </c>
      <c r="AO4" s="248"/>
      <c r="AP4" s="248"/>
      <c r="AQ4" s="54"/>
      <c r="AR4" s="58"/>
      <c r="AS4" s="51"/>
      <c r="AT4" s="59" t="s">
        <v>106</v>
      </c>
      <c r="AU4" s="60"/>
      <c r="AV4" s="5"/>
      <c r="AW4" s="51"/>
      <c r="AX4" s="59" t="s">
        <v>107</v>
      </c>
      <c r="AY4" s="249" t="s">
        <v>108</v>
      </c>
      <c r="AZ4" s="249"/>
      <c r="BA4" s="249" t="s">
        <v>109</v>
      </c>
      <c r="BB4" s="249"/>
      <c r="BC4" s="61"/>
      <c r="BD4" s="62"/>
      <c r="BE4" s="59" t="s">
        <v>107</v>
      </c>
      <c r="BF4" s="249" t="s">
        <v>108</v>
      </c>
      <c r="BG4" s="249"/>
      <c r="BH4" s="249" t="s">
        <v>109</v>
      </c>
      <c r="BI4" s="249"/>
      <c r="BJ4" s="184"/>
      <c r="BK4" s="5"/>
    </row>
    <row r="5" spans="1:63" ht="9.75" customHeight="1" x14ac:dyDescent="0.25">
      <c r="A5" s="63"/>
      <c r="B5" s="64"/>
      <c r="C5" s="65"/>
      <c r="D5" s="64"/>
      <c r="E5" s="64"/>
      <c r="F5" s="64"/>
      <c r="G5" s="64"/>
      <c r="H5" s="66"/>
      <c r="I5" s="67"/>
      <c r="J5" s="67"/>
      <c r="K5" s="68"/>
      <c r="L5" s="52"/>
      <c r="M5" s="66"/>
      <c r="N5" s="67"/>
      <c r="O5" s="67"/>
      <c r="P5" s="68"/>
      <c r="Q5" s="52"/>
      <c r="R5" s="66"/>
      <c r="S5" s="67"/>
      <c r="T5" s="67"/>
      <c r="U5" s="68"/>
      <c r="V5" s="52"/>
      <c r="W5" s="66"/>
      <c r="X5" s="67"/>
      <c r="Y5" s="67"/>
      <c r="Z5" s="68"/>
      <c r="AA5" s="52"/>
      <c r="AB5" s="69"/>
      <c r="AC5" s="70"/>
      <c r="AD5" s="70"/>
      <c r="AE5" s="71"/>
      <c r="AF5" s="56"/>
      <c r="AG5" s="69"/>
      <c r="AH5" s="70"/>
      <c r="AI5" s="70"/>
      <c r="AJ5" s="71"/>
      <c r="AK5" s="56"/>
      <c r="AL5" s="57"/>
      <c r="AM5" s="72"/>
      <c r="AN5" s="27"/>
      <c r="AO5" s="73"/>
      <c r="AP5" s="73"/>
      <c r="AQ5" s="54"/>
      <c r="AR5" s="74"/>
      <c r="AS5" s="51"/>
      <c r="AT5" s="5"/>
      <c r="AU5" s="184"/>
      <c r="AV5" s="5"/>
      <c r="AW5" s="51"/>
      <c r="AX5" s="5"/>
      <c r="AY5" s="185"/>
      <c r="AZ5" s="186"/>
      <c r="BA5" s="5"/>
      <c r="BB5" s="5"/>
      <c r="BC5" s="184"/>
      <c r="BD5" s="51"/>
      <c r="BE5" s="5"/>
      <c r="BF5" s="185"/>
      <c r="BG5" s="186"/>
      <c r="BH5" s="5"/>
      <c r="BI5" s="5"/>
      <c r="BJ5" s="184"/>
      <c r="BK5" s="5"/>
    </row>
    <row r="6" spans="1:63" s="27" customFormat="1" ht="15.95" customHeight="1" x14ac:dyDescent="0.2">
      <c r="A6" s="51"/>
      <c r="B6" s="5"/>
      <c r="C6" s="3" t="s">
        <v>110</v>
      </c>
      <c r="D6" s="75" t="s">
        <v>111</v>
      </c>
      <c r="E6" s="3">
        <v>266505</v>
      </c>
      <c r="F6" s="3">
        <v>273186</v>
      </c>
      <c r="G6" s="3"/>
      <c r="H6" s="76"/>
      <c r="I6" s="3">
        <v>4</v>
      </c>
      <c r="J6" s="3"/>
      <c r="K6" s="187">
        <v>1.5009099266430274E-5</v>
      </c>
      <c r="L6" s="77"/>
      <c r="M6" s="76"/>
      <c r="N6" s="3">
        <v>3</v>
      </c>
      <c r="O6" s="3"/>
      <c r="P6" s="187">
        <v>1.1256824449822706E-5</v>
      </c>
      <c r="Q6" s="77"/>
      <c r="R6" s="76"/>
      <c r="S6" s="3">
        <v>4</v>
      </c>
      <c r="T6" s="3"/>
      <c r="U6" s="187">
        <v>1.5009099266430274E-5</v>
      </c>
      <c r="V6" s="77"/>
      <c r="W6" s="76"/>
      <c r="X6" s="3">
        <v>719</v>
      </c>
      <c r="Y6" s="3"/>
      <c r="Z6" s="187">
        <v>2.6319064666564173E-3</v>
      </c>
      <c r="AA6" s="77"/>
      <c r="AB6" s="78"/>
      <c r="AC6" s="79">
        <v>1317</v>
      </c>
      <c r="AD6" s="80"/>
      <c r="AE6" s="81">
        <v>4.9420000000000002E-3</v>
      </c>
      <c r="AF6" s="82"/>
      <c r="AG6" s="83"/>
      <c r="AH6" s="79">
        <v>440</v>
      </c>
      <c r="AI6" s="79"/>
      <c r="AJ6" s="81">
        <v>1.6509999999999999E-3</v>
      </c>
      <c r="AK6" s="84"/>
      <c r="AL6" s="3"/>
      <c r="AM6" s="76"/>
      <c r="AN6" s="85">
        <v>197</v>
      </c>
      <c r="AO6" s="85"/>
      <c r="AP6" s="86">
        <v>1</v>
      </c>
      <c r="AQ6" s="77"/>
      <c r="AR6" s="3"/>
      <c r="AS6" s="76"/>
      <c r="AT6" s="188">
        <v>1263</v>
      </c>
      <c r="AU6" s="189"/>
      <c r="AV6" s="3"/>
      <c r="AW6" s="76"/>
      <c r="AX6" s="188">
        <v>104898</v>
      </c>
      <c r="AY6" s="188">
        <v>101345</v>
      </c>
      <c r="AZ6" s="87">
        <v>0.96612900150622505</v>
      </c>
      <c r="BA6" s="188">
        <v>99567</v>
      </c>
      <c r="BB6" s="190">
        <v>0.94917920265400679</v>
      </c>
      <c r="BC6" s="191"/>
      <c r="BD6" s="192"/>
      <c r="BE6" s="188">
        <v>49764</v>
      </c>
      <c r="BF6" s="188">
        <v>47013</v>
      </c>
      <c r="BG6" s="190">
        <v>0.9447190740294189</v>
      </c>
      <c r="BH6" s="188">
        <v>46664</v>
      </c>
      <c r="BI6" s="190">
        <v>0.93770597218873086</v>
      </c>
      <c r="BJ6" s="184"/>
      <c r="BK6" s="5"/>
    </row>
    <row r="7" spans="1:63" s="27" customFormat="1" ht="15.95" customHeight="1" x14ac:dyDescent="0.2">
      <c r="A7" s="51"/>
      <c r="B7" s="5"/>
      <c r="C7" s="31" t="s">
        <v>112</v>
      </c>
      <c r="D7" s="88" t="s">
        <v>113</v>
      </c>
      <c r="E7" s="31">
        <v>9609</v>
      </c>
      <c r="F7" s="31">
        <v>9770</v>
      </c>
      <c r="G7" s="193"/>
      <c r="H7" s="49"/>
      <c r="I7" s="31">
        <v>0</v>
      </c>
      <c r="J7" s="31"/>
      <c r="K7" s="187">
        <v>0</v>
      </c>
      <c r="L7" s="89"/>
      <c r="M7" s="49"/>
      <c r="N7" s="31">
        <v>0</v>
      </c>
      <c r="O7" s="31"/>
      <c r="P7" s="187">
        <v>0</v>
      </c>
      <c r="Q7" s="89"/>
      <c r="R7" s="49"/>
      <c r="S7" s="31">
        <v>0</v>
      </c>
      <c r="T7" s="31"/>
      <c r="U7" s="187">
        <v>0</v>
      </c>
      <c r="V7" s="89"/>
      <c r="W7" s="49"/>
      <c r="X7" s="31">
        <v>0</v>
      </c>
      <c r="Y7" s="31"/>
      <c r="Z7" s="187">
        <v>0</v>
      </c>
      <c r="AA7" s="89"/>
      <c r="AB7" s="90"/>
      <c r="AC7" s="91">
        <v>2</v>
      </c>
      <c r="AD7" s="92"/>
      <c r="AE7" s="93">
        <v>2.0799999999999999E-4</v>
      </c>
      <c r="AF7" s="94"/>
      <c r="AG7" s="95"/>
      <c r="AH7" s="91">
        <v>0</v>
      </c>
      <c r="AI7" s="96"/>
      <c r="AJ7" s="93">
        <v>0</v>
      </c>
      <c r="AK7" s="97"/>
      <c r="AL7" s="31"/>
      <c r="AM7" s="49"/>
      <c r="AN7" s="98">
        <v>5</v>
      </c>
      <c r="AO7" s="98"/>
      <c r="AP7" s="99">
        <v>1</v>
      </c>
      <c r="AQ7" s="89"/>
      <c r="AR7" s="5"/>
      <c r="AS7" s="51"/>
      <c r="AT7" s="194">
        <v>3</v>
      </c>
      <c r="AU7" s="195"/>
      <c r="AV7" s="5"/>
      <c r="AW7" s="51"/>
      <c r="AX7" s="194">
        <v>3942</v>
      </c>
      <c r="AY7" s="194">
        <v>3939</v>
      </c>
      <c r="AZ7" s="100">
        <v>0.99923896499238962</v>
      </c>
      <c r="BA7" s="194">
        <v>3820</v>
      </c>
      <c r="BB7" s="196">
        <v>0.96905124302384571</v>
      </c>
      <c r="BC7" s="197"/>
      <c r="BD7" s="198"/>
      <c r="BE7" s="194">
        <v>2723</v>
      </c>
      <c r="BF7" s="194">
        <v>2722</v>
      </c>
      <c r="BG7" s="196">
        <v>0.99963275798751372</v>
      </c>
      <c r="BH7" s="194">
        <v>2676</v>
      </c>
      <c r="BI7" s="196">
        <v>0.9827396254131473</v>
      </c>
      <c r="BJ7" s="184"/>
      <c r="BK7" s="5"/>
    </row>
    <row r="8" spans="1:63" s="27" customFormat="1" ht="15.95" customHeight="1" x14ac:dyDescent="0.2">
      <c r="A8" s="51"/>
      <c r="B8" s="5"/>
      <c r="C8" s="3" t="s">
        <v>114</v>
      </c>
      <c r="D8" s="75" t="s">
        <v>115</v>
      </c>
      <c r="E8" s="3">
        <v>27809</v>
      </c>
      <c r="F8" s="3">
        <v>28182</v>
      </c>
      <c r="G8" s="190"/>
      <c r="H8" s="76"/>
      <c r="I8" s="3">
        <v>0</v>
      </c>
      <c r="J8" s="3"/>
      <c r="K8" s="187">
        <v>0</v>
      </c>
      <c r="L8" s="77"/>
      <c r="M8" s="76"/>
      <c r="N8" s="3">
        <v>0</v>
      </c>
      <c r="O8" s="3"/>
      <c r="P8" s="187">
        <v>0</v>
      </c>
      <c r="Q8" s="77"/>
      <c r="R8" s="76"/>
      <c r="S8" s="3">
        <v>3</v>
      </c>
      <c r="T8" s="3"/>
      <c r="U8" s="187">
        <v>1.0787874429141645E-4</v>
      </c>
      <c r="V8" s="77"/>
      <c r="W8" s="76"/>
      <c r="X8" s="3">
        <v>20</v>
      </c>
      <c r="Y8" s="3"/>
      <c r="Z8" s="187">
        <v>7.096728408203818E-4</v>
      </c>
      <c r="AA8" s="77"/>
      <c r="AB8" s="101"/>
      <c r="AC8" s="102">
        <v>98</v>
      </c>
      <c r="AD8" s="103"/>
      <c r="AE8" s="81">
        <v>3.5239999999999998E-3</v>
      </c>
      <c r="AF8" s="104"/>
      <c r="AG8" s="105"/>
      <c r="AH8" s="102">
        <v>40</v>
      </c>
      <c r="AI8" s="106"/>
      <c r="AJ8" s="81">
        <v>1.438E-3</v>
      </c>
      <c r="AK8" s="107"/>
      <c r="AL8" s="3"/>
      <c r="AM8" s="76"/>
      <c r="AN8" s="85">
        <v>20</v>
      </c>
      <c r="AO8" s="85"/>
      <c r="AP8" s="86">
        <v>1</v>
      </c>
      <c r="AQ8" s="77"/>
      <c r="AR8" s="3"/>
      <c r="AS8" s="76"/>
      <c r="AT8" s="188">
        <v>8</v>
      </c>
      <c r="AU8" s="189"/>
      <c r="AV8" s="3"/>
      <c r="AW8" s="76"/>
      <c r="AX8" s="188">
        <v>11052</v>
      </c>
      <c r="AY8" s="188">
        <v>10642</v>
      </c>
      <c r="AZ8" s="87">
        <v>0.9629026420557365</v>
      </c>
      <c r="BA8" s="188">
        <v>9280</v>
      </c>
      <c r="BB8" s="190">
        <v>0.83966702859211007</v>
      </c>
      <c r="BC8" s="191"/>
      <c r="BD8" s="192"/>
      <c r="BE8" s="188">
        <v>6344</v>
      </c>
      <c r="BF8" s="188">
        <v>6042</v>
      </c>
      <c r="BG8" s="190">
        <v>0.9523959646910467</v>
      </c>
      <c r="BH8" s="188">
        <v>5333</v>
      </c>
      <c r="BI8" s="190">
        <v>0.84063682219419922</v>
      </c>
      <c r="BJ8" s="184"/>
      <c r="BK8" s="5"/>
    </row>
    <row r="9" spans="1:63" s="27" customFormat="1" ht="15.95" customHeight="1" x14ac:dyDescent="0.2">
      <c r="A9" s="51"/>
      <c r="B9" s="5"/>
      <c r="C9" s="31" t="s">
        <v>116</v>
      </c>
      <c r="D9" s="88" t="s">
        <v>117</v>
      </c>
      <c r="E9" s="31">
        <v>457707</v>
      </c>
      <c r="F9" s="31">
        <v>463061</v>
      </c>
      <c r="G9" s="193"/>
      <c r="H9" s="49"/>
      <c r="I9" s="31">
        <v>0</v>
      </c>
      <c r="J9" s="31"/>
      <c r="K9" s="187">
        <v>0</v>
      </c>
      <c r="L9" s="108"/>
      <c r="M9" s="49"/>
      <c r="N9" s="31">
        <v>1</v>
      </c>
      <c r="O9" s="31"/>
      <c r="P9" s="187">
        <v>2.1848038155413834E-6</v>
      </c>
      <c r="Q9" s="108"/>
      <c r="R9" s="49"/>
      <c r="S9" s="31">
        <v>99</v>
      </c>
      <c r="T9" s="31"/>
      <c r="U9" s="187">
        <v>2.1629557773859696E-4</v>
      </c>
      <c r="V9" s="108"/>
      <c r="W9" s="49"/>
      <c r="X9" s="31">
        <v>119</v>
      </c>
      <c r="Y9" s="31"/>
      <c r="Z9" s="187">
        <v>2.5698558073342391E-4</v>
      </c>
      <c r="AA9" s="108"/>
      <c r="AB9" s="90"/>
      <c r="AC9" s="91">
        <v>1180</v>
      </c>
      <c r="AD9" s="92"/>
      <c r="AE9" s="93">
        <v>2.578E-3</v>
      </c>
      <c r="AF9" s="109"/>
      <c r="AG9" s="95"/>
      <c r="AH9" s="91">
        <v>337</v>
      </c>
      <c r="AI9" s="96"/>
      <c r="AJ9" s="93">
        <v>7.36E-4</v>
      </c>
      <c r="AK9" s="109"/>
      <c r="AL9" s="110"/>
      <c r="AM9" s="49"/>
      <c r="AN9" s="98">
        <v>335</v>
      </c>
      <c r="AO9" s="98"/>
      <c r="AP9" s="99">
        <v>1</v>
      </c>
      <c r="AQ9" s="108"/>
      <c r="AR9" s="5"/>
      <c r="AS9" s="51"/>
      <c r="AT9" s="194">
        <v>1043</v>
      </c>
      <c r="AU9" s="195"/>
      <c r="AV9" s="5"/>
      <c r="AW9" s="51"/>
      <c r="AX9" s="194">
        <v>190812</v>
      </c>
      <c r="AY9" s="194">
        <v>161124</v>
      </c>
      <c r="AZ9" s="100">
        <v>0.84441230111313759</v>
      </c>
      <c r="BA9" s="194">
        <v>148062</v>
      </c>
      <c r="BB9" s="196">
        <v>0.77595748695050626</v>
      </c>
      <c r="BC9" s="197"/>
      <c r="BD9" s="198"/>
      <c r="BE9" s="194">
        <v>109356</v>
      </c>
      <c r="BF9" s="194">
        <v>103367</v>
      </c>
      <c r="BG9" s="196">
        <v>0.94523391492007758</v>
      </c>
      <c r="BH9" s="194">
        <v>97205</v>
      </c>
      <c r="BI9" s="196">
        <v>0.88888584074033428</v>
      </c>
      <c r="BJ9" s="184"/>
      <c r="BK9" s="5"/>
    </row>
    <row r="10" spans="1:63" s="27" customFormat="1" ht="15.95" customHeight="1" x14ac:dyDescent="0.2">
      <c r="A10" s="51"/>
      <c r="B10" s="5"/>
      <c r="C10" s="3" t="s">
        <v>118</v>
      </c>
      <c r="D10" s="75" t="s">
        <v>119</v>
      </c>
      <c r="E10" s="3">
        <v>115258</v>
      </c>
      <c r="F10" s="3">
        <v>122181</v>
      </c>
      <c r="G10" s="3"/>
      <c r="H10" s="76"/>
      <c r="I10" s="3">
        <v>0</v>
      </c>
      <c r="J10" s="3"/>
      <c r="K10" s="187">
        <v>0</v>
      </c>
      <c r="L10" s="77"/>
      <c r="M10" s="76"/>
      <c r="N10" s="3">
        <v>0</v>
      </c>
      <c r="O10" s="3"/>
      <c r="P10" s="187">
        <v>0</v>
      </c>
      <c r="Q10" s="77"/>
      <c r="R10" s="76"/>
      <c r="S10" s="3">
        <v>1</v>
      </c>
      <c r="T10" s="3"/>
      <c r="U10" s="187">
        <v>8.6761873362369632E-6</v>
      </c>
      <c r="V10" s="77"/>
      <c r="W10" s="76"/>
      <c r="X10" s="3">
        <v>22</v>
      </c>
      <c r="Y10" s="3"/>
      <c r="Z10" s="187">
        <v>1.8006072957333792E-4</v>
      </c>
      <c r="AA10" s="77"/>
      <c r="AB10" s="78"/>
      <c r="AC10" s="79">
        <v>454</v>
      </c>
      <c r="AD10" s="80"/>
      <c r="AE10" s="81">
        <v>3.9389999999999998E-3</v>
      </c>
      <c r="AF10" s="82"/>
      <c r="AG10" s="83"/>
      <c r="AH10" s="79">
        <v>88</v>
      </c>
      <c r="AI10" s="79"/>
      <c r="AJ10" s="81">
        <v>7.6400000000000003E-4</v>
      </c>
      <c r="AK10" s="84"/>
      <c r="AL10" s="3"/>
      <c r="AM10" s="76"/>
      <c r="AN10" s="85">
        <v>86</v>
      </c>
      <c r="AO10" s="85"/>
      <c r="AP10" s="86">
        <v>1</v>
      </c>
      <c r="AQ10" s="77"/>
      <c r="AR10" s="3"/>
      <c r="AS10" s="76"/>
      <c r="AT10" s="188">
        <v>7</v>
      </c>
      <c r="AU10" s="189"/>
      <c r="AV10" s="3"/>
      <c r="AW10" s="76"/>
      <c r="AX10" s="188">
        <v>36285</v>
      </c>
      <c r="AY10" s="188">
        <v>36285</v>
      </c>
      <c r="AZ10" s="87">
        <v>1</v>
      </c>
      <c r="BA10" s="188">
        <v>28944</v>
      </c>
      <c r="BB10" s="190">
        <v>0.79768499379909052</v>
      </c>
      <c r="BC10" s="191"/>
      <c r="BD10" s="192"/>
      <c r="BE10" s="188">
        <v>15475</v>
      </c>
      <c r="BF10" s="188">
        <v>15475</v>
      </c>
      <c r="BG10" s="190">
        <v>1</v>
      </c>
      <c r="BH10" s="188">
        <v>14041</v>
      </c>
      <c r="BI10" s="190">
        <v>0.90733441033925688</v>
      </c>
      <c r="BJ10" s="184"/>
      <c r="BK10" s="5"/>
    </row>
    <row r="11" spans="1:63" s="27" customFormat="1" ht="15.95" customHeight="1" x14ac:dyDescent="0.2">
      <c r="A11" s="51"/>
      <c r="B11" s="5"/>
      <c r="C11" s="31" t="s">
        <v>120</v>
      </c>
      <c r="D11" s="88" t="s">
        <v>121</v>
      </c>
      <c r="E11" s="31">
        <v>30463</v>
      </c>
      <c r="F11" s="31">
        <v>32131</v>
      </c>
      <c r="G11" s="31"/>
      <c r="H11" s="49"/>
      <c r="I11" s="31">
        <v>0</v>
      </c>
      <c r="J11" s="31"/>
      <c r="K11" s="199">
        <v>0</v>
      </c>
      <c r="L11" s="89"/>
      <c r="M11" s="49"/>
      <c r="N11" s="31">
        <v>0</v>
      </c>
      <c r="O11" s="31"/>
      <c r="P11" s="199">
        <v>0</v>
      </c>
      <c r="Q11" s="89"/>
      <c r="R11" s="49"/>
      <c r="S11" s="31">
        <v>0</v>
      </c>
      <c r="T11" s="31"/>
      <c r="U11" s="199">
        <v>0</v>
      </c>
      <c r="V11" s="89"/>
      <c r="W11" s="49"/>
      <c r="X11" s="31">
        <v>0</v>
      </c>
      <c r="Y11" s="31"/>
      <c r="Z11" s="199">
        <v>0</v>
      </c>
      <c r="AA11" s="89"/>
      <c r="AB11" s="90"/>
      <c r="AC11" s="96">
        <v>3</v>
      </c>
      <c r="AD11" s="92"/>
      <c r="AE11" s="111">
        <v>9.7999999999999997E-5</v>
      </c>
      <c r="AF11" s="94"/>
      <c r="AG11" s="95"/>
      <c r="AH11" s="96">
        <v>2</v>
      </c>
      <c r="AI11" s="96"/>
      <c r="AJ11" s="111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89"/>
      <c r="AR11" s="31"/>
      <c r="AS11" s="49"/>
      <c r="AT11" s="200">
        <v>1</v>
      </c>
      <c r="AU11" s="201"/>
      <c r="AV11" s="31"/>
      <c r="AW11" s="49"/>
      <c r="AX11" s="200">
        <v>6201</v>
      </c>
      <c r="AY11" s="200">
        <v>6201</v>
      </c>
      <c r="AZ11" s="100">
        <v>1</v>
      </c>
      <c r="BA11" s="200">
        <v>6197</v>
      </c>
      <c r="BB11" s="193">
        <v>0.99935494275116921</v>
      </c>
      <c r="BC11" s="202"/>
      <c r="BD11" s="203"/>
      <c r="BE11" s="200">
        <v>3966</v>
      </c>
      <c r="BF11" s="200">
        <v>3966</v>
      </c>
      <c r="BG11" s="193">
        <v>1</v>
      </c>
      <c r="BH11" s="200">
        <v>3964</v>
      </c>
      <c r="BI11" s="193">
        <v>0.99949571356530509</v>
      </c>
      <c r="BJ11" s="184"/>
      <c r="BK11" s="5"/>
    </row>
    <row r="12" spans="1:63" s="27" customFormat="1" ht="15.95" customHeight="1" x14ac:dyDescent="0.2">
      <c r="A12" s="51"/>
      <c r="B12" s="5"/>
      <c r="C12" s="3" t="s">
        <v>122</v>
      </c>
      <c r="D12" s="75" t="s">
        <v>123</v>
      </c>
      <c r="E12" s="3">
        <v>149502</v>
      </c>
      <c r="F12" s="3">
        <v>151524</v>
      </c>
      <c r="G12" s="190"/>
      <c r="H12" s="76"/>
      <c r="I12" s="3">
        <v>0</v>
      </c>
      <c r="J12" s="3"/>
      <c r="K12" s="187">
        <v>0</v>
      </c>
      <c r="L12" s="77"/>
      <c r="M12" s="76"/>
      <c r="N12" s="3">
        <v>0</v>
      </c>
      <c r="O12" s="3"/>
      <c r="P12" s="187">
        <v>0</v>
      </c>
      <c r="Q12" s="77"/>
      <c r="R12" s="76"/>
      <c r="S12" s="3">
        <v>1</v>
      </c>
      <c r="T12" s="3"/>
      <c r="U12" s="187">
        <v>6.6888737274417731E-6</v>
      </c>
      <c r="V12" s="77"/>
      <c r="W12" s="76"/>
      <c r="X12" s="3">
        <v>1</v>
      </c>
      <c r="Y12" s="3"/>
      <c r="Z12" s="187">
        <v>6.5996145825083816E-6</v>
      </c>
      <c r="AA12" s="77"/>
      <c r="AB12" s="101"/>
      <c r="AC12" s="106">
        <v>2087</v>
      </c>
      <c r="AD12" s="103"/>
      <c r="AE12" s="112">
        <v>1.396E-2</v>
      </c>
      <c r="AF12" s="104"/>
      <c r="AG12" s="105"/>
      <c r="AH12" s="106">
        <v>1139</v>
      </c>
      <c r="AI12" s="106"/>
      <c r="AJ12" s="112">
        <v>7.6189999999999999E-3</v>
      </c>
      <c r="AK12" s="107"/>
      <c r="AL12" s="3"/>
      <c r="AM12" s="76"/>
      <c r="AN12" s="85">
        <v>127</v>
      </c>
      <c r="AO12" s="85"/>
      <c r="AP12" s="86">
        <v>1</v>
      </c>
      <c r="AQ12" s="77"/>
      <c r="AR12" s="3"/>
      <c r="AS12" s="76"/>
      <c r="AT12" s="188">
        <v>2480</v>
      </c>
      <c r="AU12" s="189"/>
      <c r="AV12" s="3"/>
      <c r="AW12" s="76"/>
      <c r="AX12" s="188">
        <v>64630</v>
      </c>
      <c r="AY12" s="188">
        <v>62381</v>
      </c>
      <c r="AZ12" s="87">
        <v>0.9652019186136469</v>
      </c>
      <c r="BA12" s="188">
        <v>45729</v>
      </c>
      <c r="BB12" s="190">
        <v>0.70755067306204544</v>
      </c>
      <c r="BC12" s="191"/>
      <c r="BD12" s="192"/>
      <c r="BE12" s="188">
        <v>30961</v>
      </c>
      <c r="BF12" s="188">
        <v>28969</v>
      </c>
      <c r="BG12" s="190">
        <v>0.93566099286198767</v>
      </c>
      <c r="BH12" s="188">
        <v>23630</v>
      </c>
      <c r="BI12" s="190">
        <v>0.76321824230483515</v>
      </c>
      <c r="BJ12" s="184"/>
      <c r="BK12" s="5"/>
    </row>
    <row r="13" spans="1:63" s="27" customFormat="1" ht="15.95" customHeight="1" x14ac:dyDescent="0.2">
      <c r="A13" s="51"/>
      <c r="B13" s="5"/>
      <c r="C13" s="31" t="s">
        <v>124</v>
      </c>
      <c r="D13" s="88" t="s">
        <v>125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199">
        <v>0</v>
      </c>
      <c r="L13" s="89"/>
      <c r="M13" s="49"/>
      <c r="N13" s="31">
        <v>0</v>
      </c>
      <c r="O13" s="31"/>
      <c r="P13" s="199">
        <v>0</v>
      </c>
      <c r="Q13" s="89"/>
      <c r="R13" s="49"/>
      <c r="S13" s="31">
        <v>1</v>
      </c>
      <c r="T13" s="31"/>
      <c r="U13" s="199">
        <v>1.5526262673311908E-5</v>
      </c>
      <c r="V13" s="89"/>
      <c r="W13" s="49"/>
      <c r="X13" s="31">
        <v>1349</v>
      </c>
      <c r="Y13" s="31"/>
      <c r="Z13" s="199">
        <v>1.9883851188019573E-2</v>
      </c>
      <c r="AA13" s="89"/>
      <c r="AB13" s="90"/>
      <c r="AC13" s="96">
        <v>273</v>
      </c>
      <c r="AD13" s="92"/>
      <c r="AE13" s="111">
        <v>4.2389999999999997E-3</v>
      </c>
      <c r="AF13" s="94"/>
      <c r="AG13" s="95"/>
      <c r="AH13" s="96">
        <v>23</v>
      </c>
      <c r="AI13" s="96"/>
      <c r="AJ13" s="111">
        <v>3.57E-4</v>
      </c>
      <c r="AK13" s="97"/>
      <c r="AL13" s="31"/>
      <c r="AM13" s="49"/>
      <c r="AN13" s="98">
        <v>0</v>
      </c>
      <c r="AO13" s="98"/>
      <c r="AP13" s="99">
        <v>0</v>
      </c>
      <c r="AQ13" s="89"/>
      <c r="AR13" s="31"/>
      <c r="AS13" s="49"/>
      <c r="AT13" s="200">
        <v>28623</v>
      </c>
      <c r="AU13" s="201"/>
      <c r="AV13" s="31"/>
      <c r="AW13" s="49"/>
      <c r="AX13" s="200">
        <v>19189</v>
      </c>
      <c r="AY13" s="200">
        <v>19087</v>
      </c>
      <c r="AZ13" s="100">
        <v>0.99468445463546828</v>
      </c>
      <c r="BA13" s="200">
        <v>17672</v>
      </c>
      <c r="BB13" s="193">
        <v>0.92094429100005215</v>
      </c>
      <c r="BC13" s="202"/>
      <c r="BD13" s="203"/>
      <c r="BE13" s="200">
        <v>12748</v>
      </c>
      <c r="BF13" s="200">
        <v>12660</v>
      </c>
      <c r="BG13" s="193">
        <v>0.99309695638531537</v>
      </c>
      <c r="BH13" s="200">
        <v>11831</v>
      </c>
      <c r="BI13" s="193">
        <v>0.92806714778788835</v>
      </c>
      <c r="BJ13" s="184"/>
      <c r="BK13" s="5"/>
    </row>
    <row r="14" spans="1:63" s="27" customFormat="1" ht="15.95" customHeight="1" x14ac:dyDescent="0.2">
      <c r="A14" s="51"/>
      <c r="B14" s="5"/>
      <c r="C14" s="3" t="s">
        <v>126</v>
      </c>
      <c r="D14" s="75" t="s">
        <v>127</v>
      </c>
      <c r="E14" s="3">
        <v>26792</v>
      </c>
      <c r="F14" s="3">
        <v>27582</v>
      </c>
      <c r="G14" s="190"/>
      <c r="H14" s="76"/>
      <c r="I14" s="3">
        <v>0</v>
      </c>
      <c r="J14" s="3"/>
      <c r="K14" s="187">
        <v>0</v>
      </c>
      <c r="L14" s="77"/>
      <c r="M14" s="76"/>
      <c r="N14" s="3">
        <v>0</v>
      </c>
      <c r="O14" s="3"/>
      <c r="P14" s="187">
        <v>0</v>
      </c>
      <c r="Q14" s="77"/>
      <c r="R14" s="76"/>
      <c r="S14" s="3">
        <v>8</v>
      </c>
      <c r="T14" s="3"/>
      <c r="U14" s="187">
        <v>2.9859659599880563E-4</v>
      </c>
      <c r="V14" s="77"/>
      <c r="W14" s="76"/>
      <c r="X14" s="3">
        <v>29</v>
      </c>
      <c r="Y14" s="3"/>
      <c r="Z14" s="187">
        <v>1.0514103400768617E-3</v>
      </c>
      <c r="AA14" s="77"/>
      <c r="AB14" s="101"/>
      <c r="AC14" s="106">
        <v>112</v>
      </c>
      <c r="AD14" s="103"/>
      <c r="AE14" s="112">
        <v>4.1799999999999997E-3</v>
      </c>
      <c r="AF14" s="104"/>
      <c r="AG14" s="105"/>
      <c r="AH14" s="106">
        <v>103</v>
      </c>
      <c r="AI14" s="106"/>
      <c r="AJ14" s="112">
        <v>3.8440000000000002E-3</v>
      </c>
      <c r="AK14" s="107"/>
      <c r="AL14" s="3"/>
      <c r="AM14" s="76"/>
      <c r="AN14" s="85">
        <v>3</v>
      </c>
      <c r="AO14" s="85"/>
      <c r="AP14" s="86">
        <v>1</v>
      </c>
      <c r="AQ14" s="77"/>
      <c r="AR14" s="3"/>
      <c r="AS14" s="76"/>
      <c r="AT14" s="188">
        <v>8</v>
      </c>
      <c r="AU14" s="189"/>
      <c r="AV14" s="3"/>
      <c r="AW14" s="76"/>
      <c r="AX14" s="188">
        <v>12317</v>
      </c>
      <c r="AY14" s="188">
        <v>9702</v>
      </c>
      <c r="AZ14" s="87">
        <v>0.78769180807014694</v>
      </c>
      <c r="BA14" s="188">
        <v>9106</v>
      </c>
      <c r="BB14" s="190">
        <v>0.73930340180238696</v>
      </c>
      <c r="BC14" s="191"/>
      <c r="BD14" s="192"/>
      <c r="BE14" s="188">
        <v>7100</v>
      </c>
      <c r="BF14" s="188">
        <v>6460</v>
      </c>
      <c r="BG14" s="190">
        <v>0.90985915492957747</v>
      </c>
      <c r="BH14" s="188">
        <v>6052</v>
      </c>
      <c r="BI14" s="190">
        <v>0.85239436619718312</v>
      </c>
      <c r="BJ14" s="184"/>
      <c r="BK14" s="5"/>
    </row>
    <row r="15" spans="1:63" s="27" customFormat="1" ht="15.95" customHeight="1" x14ac:dyDescent="0.2">
      <c r="A15" s="51"/>
      <c r="B15" s="5"/>
      <c r="C15" s="31" t="s">
        <v>128</v>
      </c>
      <c r="D15" s="88" t="s">
        <v>129</v>
      </c>
      <c r="E15" s="31">
        <v>115803</v>
      </c>
      <c r="F15" s="31">
        <v>122798</v>
      </c>
      <c r="G15" s="193"/>
      <c r="H15" s="49"/>
      <c r="I15" s="31">
        <v>0</v>
      </c>
      <c r="J15" s="31"/>
      <c r="K15" s="199">
        <v>0</v>
      </c>
      <c r="L15" s="89"/>
      <c r="M15" s="49"/>
      <c r="N15" s="31">
        <v>0</v>
      </c>
      <c r="O15" s="31"/>
      <c r="P15" s="199">
        <v>0</v>
      </c>
      <c r="Q15" s="89"/>
      <c r="R15" s="49"/>
      <c r="S15" s="31">
        <v>59</v>
      </c>
      <c r="T15" s="31"/>
      <c r="U15" s="199">
        <v>5.094859373245943E-4</v>
      </c>
      <c r="V15" s="89"/>
      <c r="W15" s="49"/>
      <c r="X15" s="31">
        <v>94</v>
      </c>
      <c r="Y15" s="31"/>
      <c r="Z15" s="199">
        <v>7.6548477988240852E-4</v>
      </c>
      <c r="AA15" s="89"/>
      <c r="AB15" s="90"/>
      <c r="AC15" s="96">
        <v>681</v>
      </c>
      <c r="AD15" s="92"/>
      <c r="AE15" s="111">
        <v>5.8809999999999999E-3</v>
      </c>
      <c r="AF15" s="94"/>
      <c r="AG15" s="95"/>
      <c r="AH15" s="96">
        <v>450</v>
      </c>
      <c r="AI15" s="96"/>
      <c r="AJ15" s="111">
        <v>3.8860000000000001E-3</v>
      </c>
      <c r="AK15" s="97"/>
      <c r="AL15" s="31"/>
      <c r="AM15" s="49"/>
      <c r="AN15" s="98">
        <v>43</v>
      </c>
      <c r="AO15" s="98"/>
      <c r="AP15" s="99">
        <v>0.42574257425742573</v>
      </c>
      <c r="AQ15" s="89"/>
      <c r="AR15" s="31"/>
      <c r="AS15" s="49"/>
      <c r="AT15" s="200">
        <v>31587</v>
      </c>
      <c r="AU15" s="201"/>
      <c r="AV15" s="31"/>
      <c r="AW15" s="49"/>
      <c r="AX15" s="200">
        <v>38413</v>
      </c>
      <c r="AY15" s="200">
        <v>36156</v>
      </c>
      <c r="AZ15" s="100">
        <v>0.94124384973836983</v>
      </c>
      <c r="BA15" s="200">
        <v>31940</v>
      </c>
      <c r="BB15" s="193">
        <v>0.83148933954650772</v>
      </c>
      <c r="BC15" s="202"/>
      <c r="BD15" s="203"/>
      <c r="BE15" s="200">
        <v>25361</v>
      </c>
      <c r="BF15" s="200">
        <v>23675</v>
      </c>
      <c r="BG15" s="193">
        <v>0.93351997160995226</v>
      </c>
      <c r="BH15" s="200">
        <v>20845</v>
      </c>
      <c r="BI15" s="193">
        <v>0.82193131185678803</v>
      </c>
      <c r="BJ15" s="184"/>
      <c r="BK15" s="5"/>
    </row>
    <row r="16" spans="1:63" s="27" customFormat="1" ht="15.95" customHeight="1" x14ac:dyDescent="0.2">
      <c r="A16" s="51"/>
      <c r="B16" s="5"/>
      <c r="C16" s="3" t="s">
        <v>130</v>
      </c>
      <c r="D16" s="75" t="s">
        <v>131</v>
      </c>
      <c r="E16" s="3">
        <v>47116</v>
      </c>
      <c r="F16" s="3">
        <v>47377</v>
      </c>
      <c r="G16" s="190"/>
      <c r="H16" s="76"/>
      <c r="I16" s="3">
        <v>0</v>
      </c>
      <c r="J16" s="3"/>
      <c r="K16" s="187">
        <v>0</v>
      </c>
      <c r="L16" s="77"/>
      <c r="M16" s="76"/>
      <c r="N16" s="3">
        <v>0</v>
      </c>
      <c r="O16" s="3"/>
      <c r="P16" s="187">
        <v>0</v>
      </c>
      <c r="Q16" s="77"/>
      <c r="R16" s="76"/>
      <c r="S16" s="3">
        <v>2</v>
      </c>
      <c r="T16" s="3"/>
      <c r="U16" s="187">
        <v>4.2448425163426435E-5</v>
      </c>
      <c r="V16" s="77"/>
      <c r="W16" s="76"/>
      <c r="X16" s="3">
        <v>0</v>
      </c>
      <c r="Y16" s="3"/>
      <c r="Z16" s="187">
        <v>0</v>
      </c>
      <c r="AA16" s="77"/>
      <c r="AB16" s="101"/>
      <c r="AC16" s="106">
        <v>223</v>
      </c>
      <c r="AD16" s="103"/>
      <c r="AE16" s="112">
        <v>4.7330000000000002E-3</v>
      </c>
      <c r="AF16" s="104"/>
      <c r="AG16" s="105"/>
      <c r="AH16" s="106">
        <v>26</v>
      </c>
      <c r="AI16" s="106"/>
      <c r="AJ16" s="112">
        <v>5.5199999999999997E-4</v>
      </c>
      <c r="AK16" s="107"/>
      <c r="AL16" s="3"/>
      <c r="AM16" s="76"/>
      <c r="AN16" s="85">
        <v>50</v>
      </c>
      <c r="AO16" s="85"/>
      <c r="AP16" s="86">
        <v>1</v>
      </c>
      <c r="AQ16" s="77"/>
      <c r="AR16" s="3"/>
      <c r="AS16" s="76"/>
      <c r="AT16" s="188">
        <v>202</v>
      </c>
      <c r="AU16" s="189"/>
      <c r="AV16" s="3"/>
      <c r="AW16" s="76"/>
      <c r="AX16" s="188">
        <v>23269</v>
      </c>
      <c r="AY16" s="188">
        <v>20648</v>
      </c>
      <c r="AZ16" s="87">
        <v>0.88736086638875755</v>
      </c>
      <c r="BA16" s="188">
        <v>19943</v>
      </c>
      <c r="BB16" s="190">
        <v>0.85706304525334132</v>
      </c>
      <c r="BC16" s="191"/>
      <c r="BD16" s="192"/>
      <c r="BE16" s="188">
        <v>11473</v>
      </c>
      <c r="BF16" s="188">
        <v>10206</v>
      </c>
      <c r="BG16" s="190">
        <v>0.88956680902989627</v>
      </c>
      <c r="BH16" s="188">
        <v>10035</v>
      </c>
      <c r="BI16" s="190">
        <v>0.87466225050117663</v>
      </c>
      <c r="BJ16" s="184"/>
      <c r="BK16" s="5"/>
    </row>
    <row r="17" spans="1:63" s="27" customFormat="1" ht="15.95" customHeight="1" x14ac:dyDescent="0.2">
      <c r="A17" s="51"/>
      <c r="B17" s="5"/>
      <c r="C17" s="31" t="s">
        <v>132</v>
      </c>
      <c r="D17" s="88" t="s">
        <v>133</v>
      </c>
      <c r="E17" s="31">
        <v>135604</v>
      </c>
      <c r="F17" s="31">
        <v>138683</v>
      </c>
      <c r="G17" s="193"/>
      <c r="H17" s="49"/>
      <c r="I17" s="31">
        <v>0</v>
      </c>
      <c r="J17" s="31"/>
      <c r="K17" s="199">
        <v>0</v>
      </c>
      <c r="L17" s="89"/>
      <c r="M17" s="49"/>
      <c r="N17" s="31">
        <v>0</v>
      </c>
      <c r="O17" s="31"/>
      <c r="P17" s="199">
        <v>0</v>
      </c>
      <c r="Q17" s="89"/>
      <c r="R17" s="49"/>
      <c r="S17" s="31">
        <v>2</v>
      </c>
      <c r="T17" s="31"/>
      <c r="U17" s="199">
        <v>1.4748827468216277E-5</v>
      </c>
      <c r="V17" s="89"/>
      <c r="W17" s="49"/>
      <c r="X17" s="31">
        <v>298</v>
      </c>
      <c r="Y17" s="31"/>
      <c r="Z17" s="199">
        <v>2.1487853594167996E-3</v>
      </c>
      <c r="AA17" s="89"/>
      <c r="AB17" s="90"/>
      <c r="AC17" s="96">
        <v>653</v>
      </c>
      <c r="AD17" s="92"/>
      <c r="AE17" s="111">
        <v>4.8149999999999998E-3</v>
      </c>
      <c r="AF17" s="94"/>
      <c r="AG17" s="95"/>
      <c r="AH17" s="96">
        <v>301</v>
      </c>
      <c r="AI17" s="96"/>
      <c r="AJ17" s="111">
        <v>2.2200000000000002E-3</v>
      </c>
      <c r="AK17" s="97"/>
      <c r="AL17" s="31"/>
      <c r="AM17" s="49"/>
      <c r="AN17" s="98">
        <v>79</v>
      </c>
      <c r="AO17" s="98"/>
      <c r="AP17" s="99">
        <v>0.98750000000000004</v>
      </c>
      <c r="AQ17" s="89"/>
      <c r="AR17" s="31"/>
      <c r="AS17" s="49"/>
      <c r="AT17" s="200">
        <v>190</v>
      </c>
      <c r="AU17" s="201"/>
      <c r="AV17" s="31"/>
      <c r="AW17" s="49"/>
      <c r="AX17" s="200">
        <v>56822</v>
      </c>
      <c r="AY17" s="200">
        <v>54999</v>
      </c>
      <c r="AZ17" s="100">
        <v>0.96791735595367989</v>
      </c>
      <c r="BA17" s="200">
        <v>41088</v>
      </c>
      <c r="BB17" s="193">
        <v>0.72310020766604488</v>
      </c>
      <c r="BC17" s="202"/>
      <c r="BD17" s="203"/>
      <c r="BE17" s="200">
        <v>34795</v>
      </c>
      <c r="BF17" s="200">
        <v>33165</v>
      </c>
      <c r="BG17" s="193">
        <v>0.95315418882023284</v>
      </c>
      <c r="BH17" s="200">
        <v>27989</v>
      </c>
      <c r="BI17" s="193">
        <v>0.80439718350337697</v>
      </c>
      <c r="BJ17" s="184"/>
      <c r="BK17" s="5"/>
    </row>
    <row r="18" spans="1:63" s="27" customFormat="1" ht="15.95" customHeight="1" x14ac:dyDescent="0.2">
      <c r="A18" s="76"/>
      <c r="B18" s="3"/>
      <c r="C18" s="3" t="s">
        <v>134</v>
      </c>
      <c r="D18" s="75" t="s">
        <v>135</v>
      </c>
      <c r="E18" s="3">
        <v>62506</v>
      </c>
      <c r="F18" s="3">
        <v>63756</v>
      </c>
      <c r="G18" s="190"/>
      <c r="H18" s="76"/>
      <c r="I18" s="3">
        <v>0</v>
      </c>
      <c r="J18" s="3"/>
      <c r="K18" s="187">
        <v>0</v>
      </c>
      <c r="L18" s="77"/>
      <c r="M18" s="76"/>
      <c r="N18" s="3">
        <v>0</v>
      </c>
      <c r="O18" s="3"/>
      <c r="P18" s="187">
        <v>0</v>
      </c>
      <c r="Q18" s="77"/>
      <c r="R18" s="76"/>
      <c r="S18" s="3">
        <v>0</v>
      </c>
      <c r="T18" s="3"/>
      <c r="U18" s="187">
        <v>0</v>
      </c>
      <c r="V18" s="77"/>
      <c r="W18" s="76"/>
      <c r="X18" s="3">
        <v>57</v>
      </c>
      <c r="Y18" s="3"/>
      <c r="Z18" s="187">
        <v>8.9403350272915488E-4</v>
      </c>
      <c r="AA18" s="77"/>
      <c r="AB18" s="101"/>
      <c r="AC18" s="106">
        <v>1278</v>
      </c>
      <c r="AD18" s="103"/>
      <c r="AE18" s="112">
        <v>2.0445999999999999E-2</v>
      </c>
      <c r="AF18" s="104"/>
      <c r="AG18" s="105"/>
      <c r="AH18" s="106">
        <v>95</v>
      </c>
      <c r="AI18" s="106"/>
      <c r="AJ18" s="112">
        <v>1.5200000000000001E-3</v>
      </c>
      <c r="AK18" s="107"/>
      <c r="AL18" s="3"/>
      <c r="AM18" s="76"/>
      <c r="AN18" s="85">
        <v>20</v>
      </c>
      <c r="AO18" s="85"/>
      <c r="AP18" s="86">
        <v>0.7407407407407407</v>
      </c>
      <c r="AQ18" s="77"/>
      <c r="AR18" s="3"/>
      <c r="AS18" s="76"/>
      <c r="AT18" s="188">
        <v>435</v>
      </c>
      <c r="AU18" s="189"/>
      <c r="AV18" s="3"/>
      <c r="AW18" s="76"/>
      <c r="AX18" s="188">
        <v>25645</v>
      </c>
      <c r="AY18" s="188">
        <v>24275</v>
      </c>
      <c r="AZ18" s="87">
        <v>0.94657828036654323</v>
      </c>
      <c r="BA18" s="188">
        <v>15903</v>
      </c>
      <c r="BB18" s="190">
        <v>0.62012088126340414</v>
      </c>
      <c r="BC18" s="191"/>
      <c r="BD18" s="192"/>
      <c r="BE18" s="188">
        <v>12184</v>
      </c>
      <c r="BF18" s="188">
        <v>10879</v>
      </c>
      <c r="BG18" s="190">
        <v>0.89289231779382794</v>
      </c>
      <c r="BH18" s="188">
        <v>9435</v>
      </c>
      <c r="BI18" s="190">
        <v>0.77437623112278398</v>
      </c>
      <c r="BJ18" s="184"/>
      <c r="BK18" s="5"/>
    </row>
    <row r="19" spans="1:63" s="27" customFormat="1" ht="15.95" customHeight="1" x14ac:dyDescent="0.2">
      <c r="A19" s="76"/>
      <c r="B19" s="3"/>
      <c r="C19" s="31" t="s">
        <v>136</v>
      </c>
      <c r="D19" s="88" t="s">
        <v>137</v>
      </c>
      <c r="E19" s="31">
        <v>14828</v>
      </c>
      <c r="F19" s="31">
        <v>15168</v>
      </c>
      <c r="G19" s="193"/>
      <c r="H19" s="49"/>
      <c r="I19" s="31">
        <v>0</v>
      </c>
      <c r="J19" s="31"/>
      <c r="K19" s="199">
        <v>0</v>
      </c>
      <c r="L19" s="89"/>
      <c r="M19" s="49"/>
      <c r="N19" s="31">
        <v>0</v>
      </c>
      <c r="O19" s="31"/>
      <c r="P19" s="199">
        <v>0</v>
      </c>
      <c r="Q19" s="89"/>
      <c r="R19" s="49"/>
      <c r="S19" s="31">
        <v>2</v>
      </c>
      <c r="T19" s="31"/>
      <c r="U19" s="199">
        <v>1.3487995683841381E-4</v>
      </c>
      <c r="V19" s="89"/>
      <c r="W19" s="49"/>
      <c r="X19" s="31">
        <v>283</v>
      </c>
      <c r="Y19" s="31"/>
      <c r="Z19" s="199">
        <v>1.8657700421940929E-2</v>
      </c>
      <c r="AA19" s="89"/>
      <c r="AB19" s="90"/>
      <c r="AC19" s="96">
        <v>89</v>
      </c>
      <c r="AD19" s="92"/>
      <c r="AE19" s="111">
        <v>6.0020000000000004E-3</v>
      </c>
      <c r="AF19" s="94"/>
      <c r="AG19" s="95"/>
      <c r="AH19" s="96">
        <v>90</v>
      </c>
      <c r="AI19" s="96"/>
      <c r="AJ19" s="111">
        <v>6.0699999999999999E-3</v>
      </c>
      <c r="AK19" s="97"/>
      <c r="AL19" s="31"/>
      <c r="AM19" s="49"/>
      <c r="AN19" s="98">
        <v>5</v>
      </c>
      <c r="AO19" s="98"/>
      <c r="AP19" s="99">
        <v>0.45454545454545453</v>
      </c>
      <c r="AQ19" s="89"/>
      <c r="AR19" s="31"/>
      <c r="AS19" s="49"/>
      <c r="AT19" s="200">
        <v>214</v>
      </c>
      <c r="AU19" s="201"/>
      <c r="AV19" s="31"/>
      <c r="AW19" s="49"/>
      <c r="AX19" s="200">
        <v>6189</v>
      </c>
      <c r="AY19" s="200">
        <v>4942</v>
      </c>
      <c r="AZ19" s="100">
        <v>0.79851349167878494</v>
      </c>
      <c r="BA19" s="200">
        <v>4481</v>
      </c>
      <c r="BB19" s="193">
        <v>0.72402649862659563</v>
      </c>
      <c r="BC19" s="202"/>
      <c r="BD19" s="203"/>
      <c r="BE19" s="200">
        <v>3477</v>
      </c>
      <c r="BF19" s="200">
        <v>2956</v>
      </c>
      <c r="BG19" s="193">
        <v>0.85015818234109863</v>
      </c>
      <c r="BH19" s="200">
        <v>2727</v>
      </c>
      <c r="BI19" s="193">
        <v>0.78429680759275233</v>
      </c>
      <c r="BJ19" s="184"/>
      <c r="BK19" s="5"/>
    </row>
    <row r="20" spans="1:63" s="27" customFormat="1" ht="15.95" customHeight="1" x14ac:dyDescent="0.2">
      <c r="A20" s="51"/>
      <c r="B20" s="5"/>
      <c r="C20" s="3" t="s">
        <v>138</v>
      </c>
      <c r="D20" s="75" t="s">
        <v>139</v>
      </c>
      <c r="E20" s="3">
        <v>20556</v>
      </c>
      <c r="F20" s="3">
        <v>20985</v>
      </c>
      <c r="G20" s="190"/>
      <c r="H20" s="76"/>
      <c r="I20" s="3">
        <v>0</v>
      </c>
      <c r="J20" s="3"/>
      <c r="K20" s="187">
        <v>0</v>
      </c>
      <c r="L20" s="77"/>
      <c r="M20" s="76"/>
      <c r="N20" s="3">
        <v>0</v>
      </c>
      <c r="O20" s="3"/>
      <c r="P20" s="187">
        <v>0</v>
      </c>
      <c r="Q20" s="77"/>
      <c r="R20" s="76"/>
      <c r="S20" s="3">
        <v>7</v>
      </c>
      <c r="T20" s="3"/>
      <c r="U20" s="187">
        <v>3.4053317766102355E-4</v>
      </c>
      <c r="V20" s="77"/>
      <c r="W20" s="76"/>
      <c r="X20" s="3">
        <v>141</v>
      </c>
      <c r="Y20" s="3"/>
      <c r="Z20" s="187">
        <v>6.7190850607576841E-3</v>
      </c>
      <c r="AA20" s="77"/>
      <c r="AB20" s="101"/>
      <c r="AC20" s="106">
        <v>1147</v>
      </c>
      <c r="AD20" s="103"/>
      <c r="AE20" s="112">
        <v>5.5799000000000001E-2</v>
      </c>
      <c r="AF20" s="104"/>
      <c r="AG20" s="105"/>
      <c r="AH20" s="106">
        <v>183</v>
      </c>
      <c r="AI20" s="106"/>
      <c r="AJ20" s="112">
        <v>8.9029999999999995E-3</v>
      </c>
      <c r="AK20" s="107"/>
      <c r="AL20" s="3"/>
      <c r="AM20" s="76"/>
      <c r="AN20" s="85">
        <v>2</v>
      </c>
      <c r="AO20" s="85"/>
      <c r="AP20" s="86">
        <v>0.2857142857142857</v>
      </c>
      <c r="AQ20" s="77"/>
      <c r="AR20" s="3"/>
      <c r="AS20" s="76"/>
      <c r="AT20" s="188">
        <v>32</v>
      </c>
      <c r="AU20" s="189"/>
      <c r="AV20" s="3"/>
      <c r="AW20" s="76"/>
      <c r="AX20" s="188">
        <v>10192</v>
      </c>
      <c r="AY20" s="188">
        <v>7897</v>
      </c>
      <c r="AZ20" s="87">
        <v>0.77482339089481944</v>
      </c>
      <c r="BA20" s="188">
        <v>6767</v>
      </c>
      <c r="BB20" s="190">
        <v>0.66395211930926212</v>
      </c>
      <c r="BC20" s="191"/>
      <c r="BD20" s="192"/>
      <c r="BE20" s="188">
        <v>5712</v>
      </c>
      <c r="BF20" s="188">
        <v>4663</v>
      </c>
      <c r="BG20" s="190">
        <v>0.81635154061624648</v>
      </c>
      <c r="BH20" s="188">
        <v>4143</v>
      </c>
      <c r="BI20" s="190">
        <v>0.72531512605042014</v>
      </c>
      <c r="BJ20" s="184"/>
      <c r="BK20" s="5"/>
    </row>
    <row r="21" spans="1:63" s="27" customFormat="1" ht="15.95" customHeight="1" x14ac:dyDescent="0.2">
      <c r="A21" s="51"/>
      <c r="B21" s="5"/>
      <c r="C21" s="31" t="s">
        <v>140</v>
      </c>
      <c r="D21" s="88" t="s">
        <v>141</v>
      </c>
      <c r="E21" s="31">
        <v>208565</v>
      </c>
      <c r="F21" s="31">
        <v>213492</v>
      </c>
      <c r="G21" s="193"/>
      <c r="H21" s="49"/>
      <c r="I21" s="31">
        <v>0</v>
      </c>
      <c r="J21" s="31"/>
      <c r="K21" s="199">
        <v>0</v>
      </c>
      <c r="L21" s="89"/>
      <c r="M21" s="49"/>
      <c r="N21" s="31">
        <v>1</v>
      </c>
      <c r="O21" s="31"/>
      <c r="P21" s="199">
        <v>4.7946683288183536E-6</v>
      </c>
      <c r="Q21" s="89"/>
      <c r="R21" s="49"/>
      <c r="S21" s="31">
        <v>4</v>
      </c>
      <c r="T21" s="31"/>
      <c r="U21" s="199">
        <v>1.9178673315273414E-5</v>
      </c>
      <c r="V21" s="89"/>
      <c r="W21" s="49"/>
      <c r="X21" s="31">
        <v>83</v>
      </c>
      <c r="Y21" s="31"/>
      <c r="Z21" s="199">
        <v>3.8877334982107058E-4</v>
      </c>
      <c r="AA21" s="89"/>
      <c r="AB21" s="90"/>
      <c r="AC21" s="96">
        <v>585</v>
      </c>
      <c r="AD21" s="92"/>
      <c r="AE21" s="111">
        <v>2.8050000000000002E-3</v>
      </c>
      <c r="AF21" s="94"/>
      <c r="AG21" s="95"/>
      <c r="AH21" s="96">
        <v>264</v>
      </c>
      <c r="AI21" s="96"/>
      <c r="AJ21" s="111">
        <v>1.266E-3</v>
      </c>
      <c r="AK21" s="97"/>
      <c r="AL21" s="31"/>
      <c r="AM21" s="49"/>
      <c r="AN21" s="98">
        <v>75</v>
      </c>
      <c r="AO21" s="98"/>
      <c r="AP21" s="99">
        <v>1</v>
      </c>
      <c r="AQ21" s="89"/>
      <c r="AR21" s="31"/>
      <c r="AS21" s="49"/>
      <c r="AT21" s="200">
        <v>70</v>
      </c>
      <c r="AU21" s="201"/>
      <c r="AV21" s="31"/>
      <c r="AW21" s="49"/>
      <c r="AX21" s="200">
        <v>83275</v>
      </c>
      <c r="AY21" s="200">
        <v>75727</v>
      </c>
      <c r="AZ21" s="100">
        <v>0.90936055238667068</v>
      </c>
      <c r="BA21" s="200">
        <v>70039</v>
      </c>
      <c r="BB21" s="193">
        <v>0.84105673971780248</v>
      </c>
      <c r="BC21" s="202"/>
      <c r="BD21" s="203"/>
      <c r="BE21" s="200">
        <v>54687</v>
      </c>
      <c r="BF21" s="200">
        <v>50993</v>
      </c>
      <c r="BG21" s="193">
        <v>0.9324519538464352</v>
      </c>
      <c r="BH21" s="200">
        <v>48736</v>
      </c>
      <c r="BI21" s="193">
        <v>0.89118071936657706</v>
      </c>
      <c r="BJ21" s="184"/>
      <c r="BK21" s="5"/>
    </row>
    <row r="22" spans="1:63" s="27" customFormat="1" ht="15.95" customHeight="1" x14ac:dyDescent="0.2">
      <c r="A22" s="51"/>
      <c r="B22" s="5"/>
      <c r="C22" s="3" t="s">
        <v>142</v>
      </c>
      <c r="D22" s="75" t="s">
        <v>143</v>
      </c>
      <c r="E22" s="3">
        <v>33656</v>
      </c>
      <c r="F22" s="3">
        <v>36094</v>
      </c>
      <c r="G22" s="190"/>
      <c r="H22" s="76"/>
      <c r="I22" s="3">
        <v>0</v>
      </c>
      <c r="J22" s="3"/>
      <c r="K22" s="187">
        <v>0</v>
      </c>
      <c r="L22" s="77"/>
      <c r="M22" s="76"/>
      <c r="N22" s="3">
        <v>0</v>
      </c>
      <c r="O22" s="3"/>
      <c r="P22" s="187">
        <v>0</v>
      </c>
      <c r="Q22" s="77"/>
      <c r="R22" s="76"/>
      <c r="S22" s="3">
        <v>2</v>
      </c>
      <c r="T22" s="3"/>
      <c r="U22" s="187">
        <v>5.9424768243403848E-5</v>
      </c>
      <c r="V22" s="77"/>
      <c r="W22" s="76"/>
      <c r="X22" s="3">
        <v>1394</v>
      </c>
      <c r="Y22" s="3"/>
      <c r="Z22" s="187">
        <v>3.86213775142683E-2</v>
      </c>
      <c r="AA22" s="77"/>
      <c r="AB22" s="101"/>
      <c r="AC22" s="106">
        <v>397</v>
      </c>
      <c r="AD22" s="103"/>
      <c r="AE22" s="112">
        <v>1.1795999999999999E-2</v>
      </c>
      <c r="AF22" s="104"/>
      <c r="AG22" s="105"/>
      <c r="AH22" s="106">
        <v>452</v>
      </c>
      <c r="AI22" s="106"/>
      <c r="AJ22" s="112">
        <v>1.3429999999999999E-2</v>
      </c>
      <c r="AK22" s="107"/>
      <c r="AL22" s="3"/>
      <c r="AM22" s="76"/>
      <c r="AN22" s="85">
        <v>26</v>
      </c>
      <c r="AO22" s="85"/>
      <c r="AP22" s="86">
        <v>1</v>
      </c>
      <c r="AQ22" s="77"/>
      <c r="AR22" s="3"/>
      <c r="AS22" s="76"/>
      <c r="AT22" s="188">
        <v>53</v>
      </c>
      <c r="AU22" s="189"/>
      <c r="AV22" s="3"/>
      <c r="AW22" s="76"/>
      <c r="AX22" s="188">
        <v>13490</v>
      </c>
      <c r="AY22" s="188">
        <v>11720</v>
      </c>
      <c r="AZ22" s="87">
        <v>0.86879169755374352</v>
      </c>
      <c r="BA22" s="188">
        <v>12962</v>
      </c>
      <c r="BB22" s="190">
        <v>0.96085989621942181</v>
      </c>
      <c r="BC22" s="191"/>
      <c r="BD22" s="192"/>
      <c r="BE22" s="188">
        <v>6205</v>
      </c>
      <c r="BF22" s="188">
        <v>5499</v>
      </c>
      <c r="BG22" s="190">
        <v>0.88622078968573725</v>
      </c>
      <c r="BH22" s="188">
        <v>5955</v>
      </c>
      <c r="BI22" s="190">
        <v>0.95970991136180495</v>
      </c>
      <c r="BJ22" s="184"/>
      <c r="BK22" s="5"/>
    </row>
    <row r="23" spans="1:63" s="27" customFormat="1" ht="15.95" customHeight="1" x14ac:dyDescent="0.2">
      <c r="A23" s="51"/>
      <c r="B23" s="5"/>
      <c r="C23" s="31" t="s">
        <v>144</v>
      </c>
      <c r="D23" s="88" t="s">
        <v>145</v>
      </c>
      <c r="E23" s="31">
        <v>112266</v>
      </c>
      <c r="F23" s="31">
        <v>113289</v>
      </c>
      <c r="G23" s="193"/>
      <c r="H23" s="49"/>
      <c r="I23" s="31">
        <v>0</v>
      </c>
      <c r="J23" s="31"/>
      <c r="K23" s="199">
        <v>0</v>
      </c>
      <c r="L23" s="89"/>
      <c r="M23" s="49"/>
      <c r="N23" s="31">
        <v>0</v>
      </c>
      <c r="O23" s="31"/>
      <c r="P23" s="199">
        <v>0</v>
      </c>
      <c r="Q23" s="89"/>
      <c r="R23" s="49"/>
      <c r="S23" s="31">
        <v>6</v>
      </c>
      <c r="T23" s="31"/>
      <c r="U23" s="199">
        <v>5.3444497888942333E-5</v>
      </c>
      <c r="V23" s="89"/>
      <c r="W23" s="49"/>
      <c r="X23" s="31">
        <v>86</v>
      </c>
      <c r="Y23" s="31"/>
      <c r="Z23" s="199">
        <v>7.5912047948167958E-4</v>
      </c>
      <c r="AA23" s="89"/>
      <c r="AB23" s="90"/>
      <c r="AC23" s="96">
        <v>777</v>
      </c>
      <c r="AD23" s="92"/>
      <c r="AE23" s="111">
        <v>6.9210000000000001E-3</v>
      </c>
      <c r="AF23" s="94"/>
      <c r="AG23" s="95"/>
      <c r="AH23" s="96">
        <v>330</v>
      </c>
      <c r="AI23" s="96"/>
      <c r="AJ23" s="111">
        <v>2.9390000000000002E-3</v>
      </c>
      <c r="AK23" s="97"/>
      <c r="AL23" s="31"/>
      <c r="AM23" s="49"/>
      <c r="AN23" s="98">
        <v>104</v>
      </c>
      <c r="AO23" s="98"/>
      <c r="AP23" s="99">
        <v>0.98113207547169812</v>
      </c>
      <c r="AQ23" s="89"/>
      <c r="AR23" s="31"/>
      <c r="AS23" s="49"/>
      <c r="AT23" s="200">
        <v>514</v>
      </c>
      <c r="AU23" s="201"/>
      <c r="AV23" s="31"/>
      <c r="AW23" s="49"/>
      <c r="AX23" s="200">
        <v>40318</v>
      </c>
      <c r="AY23" s="200">
        <v>34795</v>
      </c>
      <c r="AZ23" s="100">
        <v>0.86301403839476165</v>
      </c>
      <c r="BA23" s="200">
        <v>33615</v>
      </c>
      <c r="BB23" s="193">
        <v>0.83374671362666797</v>
      </c>
      <c r="BC23" s="202"/>
      <c r="BD23" s="203"/>
      <c r="BE23" s="200">
        <v>18558</v>
      </c>
      <c r="BF23" s="200">
        <v>16774</v>
      </c>
      <c r="BG23" s="193">
        <v>0.90386895139562451</v>
      </c>
      <c r="BH23" s="200">
        <v>16290</v>
      </c>
      <c r="BI23" s="193">
        <v>0.87778855480116391</v>
      </c>
      <c r="BJ23" s="184"/>
      <c r="BK23" s="5"/>
    </row>
    <row r="24" spans="1:63" s="27" customFormat="1" ht="15.95" customHeight="1" x14ac:dyDescent="0.2">
      <c r="A24" s="51"/>
      <c r="B24" s="5"/>
      <c r="C24" s="3" t="s">
        <v>146</v>
      </c>
      <c r="D24" s="75" t="s">
        <v>147</v>
      </c>
      <c r="E24" s="3">
        <v>56207</v>
      </c>
      <c r="F24" s="3">
        <v>57742</v>
      </c>
      <c r="G24" s="190"/>
      <c r="H24" s="76"/>
      <c r="I24" s="3">
        <v>0</v>
      </c>
      <c r="J24" s="3"/>
      <c r="K24" s="187">
        <v>0</v>
      </c>
      <c r="L24" s="77"/>
      <c r="M24" s="76"/>
      <c r="N24" s="3">
        <v>0</v>
      </c>
      <c r="O24" s="3"/>
      <c r="P24" s="187">
        <v>0</v>
      </c>
      <c r="Q24" s="77"/>
      <c r="R24" s="76"/>
      <c r="S24" s="3">
        <v>1</v>
      </c>
      <c r="T24" s="3"/>
      <c r="U24" s="187">
        <v>1.7791378298076752E-5</v>
      </c>
      <c r="V24" s="77"/>
      <c r="W24" s="76"/>
      <c r="X24" s="3">
        <v>10</v>
      </c>
      <c r="Y24" s="3"/>
      <c r="Z24" s="187">
        <v>1.7318416404004018E-4</v>
      </c>
      <c r="AA24" s="77"/>
      <c r="AB24" s="101"/>
      <c r="AC24" s="106">
        <v>364</v>
      </c>
      <c r="AD24" s="103"/>
      <c r="AE24" s="112">
        <v>6.476E-3</v>
      </c>
      <c r="AF24" s="104"/>
      <c r="AG24" s="105"/>
      <c r="AH24" s="106">
        <v>183</v>
      </c>
      <c r="AI24" s="106"/>
      <c r="AJ24" s="112">
        <v>3.2560000000000002E-3</v>
      </c>
      <c r="AK24" s="107"/>
      <c r="AL24" s="3"/>
      <c r="AM24" s="76"/>
      <c r="AN24" s="85">
        <v>30</v>
      </c>
      <c r="AO24" s="85"/>
      <c r="AP24" s="86">
        <v>1</v>
      </c>
      <c r="AQ24" s="77"/>
      <c r="AR24" s="3"/>
      <c r="AS24" s="76"/>
      <c r="AT24" s="188">
        <v>67</v>
      </c>
      <c r="AU24" s="189"/>
      <c r="AV24" s="3"/>
      <c r="AW24" s="76"/>
      <c r="AX24" s="188">
        <v>23177</v>
      </c>
      <c r="AY24" s="188">
        <v>21092</v>
      </c>
      <c r="AZ24" s="87">
        <v>0.91004012598696982</v>
      </c>
      <c r="BA24" s="188">
        <v>19135</v>
      </c>
      <c r="BB24" s="190">
        <v>0.82560296846011128</v>
      </c>
      <c r="BC24" s="191"/>
      <c r="BD24" s="192"/>
      <c r="BE24" s="188">
        <v>14610</v>
      </c>
      <c r="BF24" s="188">
        <v>13092</v>
      </c>
      <c r="BG24" s="190">
        <v>0.89609856262833676</v>
      </c>
      <c r="BH24" s="188">
        <v>11851</v>
      </c>
      <c r="BI24" s="190">
        <v>0.81115674195756327</v>
      </c>
      <c r="BJ24" s="184"/>
      <c r="BK24" s="5"/>
    </row>
    <row r="25" spans="1:63" s="27" customFormat="1" ht="15.95" customHeight="1" x14ac:dyDescent="0.2">
      <c r="A25" s="51"/>
      <c r="B25" s="5"/>
      <c r="C25" s="31" t="s">
        <v>148</v>
      </c>
      <c r="D25" s="88" t="s">
        <v>149</v>
      </c>
      <c r="E25" s="31">
        <v>114474</v>
      </c>
      <c r="F25" s="31">
        <v>116940</v>
      </c>
      <c r="G25" s="193"/>
      <c r="H25" s="49"/>
      <c r="I25" s="31">
        <v>0</v>
      </c>
      <c r="J25" s="31"/>
      <c r="K25" s="199">
        <v>0</v>
      </c>
      <c r="L25" s="89"/>
      <c r="M25" s="49"/>
      <c r="N25" s="31">
        <v>0</v>
      </c>
      <c r="O25" s="31"/>
      <c r="P25" s="199">
        <v>0</v>
      </c>
      <c r="Q25" s="89"/>
      <c r="R25" s="49"/>
      <c r="S25" s="31">
        <v>6</v>
      </c>
      <c r="T25" s="31"/>
      <c r="U25" s="199">
        <v>5.2413648514073065E-5</v>
      </c>
      <c r="V25" s="89"/>
      <c r="W25" s="49"/>
      <c r="X25" s="31">
        <v>25</v>
      </c>
      <c r="Y25" s="31"/>
      <c r="Z25" s="199">
        <v>2.137848469300496E-4</v>
      </c>
      <c r="AA25" s="89"/>
      <c r="AB25" s="90"/>
      <c r="AC25" s="96">
        <v>875</v>
      </c>
      <c r="AD25" s="92"/>
      <c r="AE25" s="111">
        <v>7.6439999999999998E-3</v>
      </c>
      <c r="AF25" s="94"/>
      <c r="AG25" s="95"/>
      <c r="AH25" s="96">
        <v>218</v>
      </c>
      <c r="AI25" s="96"/>
      <c r="AJ25" s="111">
        <v>1.9040000000000001E-3</v>
      </c>
      <c r="AK25" s="97"/>
      <c r="AL25" s="31"/>
      <c r="AM25" s="49"/>
      <c r="AN25" s="98">
        <v>80</v>
      </c>
      <c r="AO25" s="98"/>
      <c r="AP25" s="99">
        <v>1</v>
      </c>
      <c r="AQ25" s="89"/>
      <c r="AR25" s="31"/>
      <c r="AS25" s="49"/>
      <c r="AT25" s="200">
        <v>46</v>
      </c>
      <c r="AU25" s="201"/>
      <c r="AV25" s="31"/>
      <c r="AW25" s="49"/>
      <c r="AX25" s="200">
        <v>46489</v>
      </c>
      <c r="AY25" s="200">
        <v>37063</v>
      </c>
      <c r="AZ25" s="100">
        <v>0.79724235840736524</v>
      </c>
      <c r="BA25" s="200">
        <v>34234</v>
      </c>
      <c r="BB25" s="193">
        <v>0.73638925337176542</v>
      </c>
      <c r="BC25" s="202"/>
      <c r="BD25" s="203"/>
      <c r="BE25" s="200">
        <v>28365</v>
      </c>
      <c r="BF25" s="200">
        <v>24686</v>
      </c>
      <c r="BG25" s="193">
        <v>0.8702979023444386</v>
      </c>
      <c r="BH25" s="200">
        <v>23742</v>
      </c>
      <c r="BI25" s="193">
        <v>0.83701745108408254</v>
      </c>
      <c r="BJ25" s="184"/>
      <c r="BK25" s="5"/>
    </row>
    <row r="26" spans="1:63" s="27" customFormat="1" ht="15.95" customHeight="1" x14ac:dyDescent="0.2">
      <c r="A26" s="51"/>
      <c r="B26" s="5"/>
      <c r="C26" s="3" t="s">
        <v>150</v>
      </c>
      <c r="D26" s="75" t="s">
        <v>151</v>
      </c>
      <c r="E26" s="3">
        <v>183136</v>
      </c>
      <c r="F26" s="3">
        <v>188718</v>
      </c>
      <c r="G26" s="3"/>
      <c r="H26" s="76"/>
      <c r="I26" s="3">
        <v>0</v>
      </c>
      <c r="J26" s="3"/>
      <c r="K26" s="187">
        <v>0</v>
      </c>
      <c r="L26" s="77"/>
      <c r="M26" s="76"/>
      <c r="N26" s="3">
        <v>3</v>
      </c>
      <c r="O26" s="3"/>
      <c r="P26" s="187">
        <v>1.6381268565437709E-5</v>
      </c>
      <c r="Q26" s="77"/>
      <c r="R26" s="76"/>
      <c r="S26" s="3">
        <v>4</v>
      </c>
      <c r="T26" s="3"/>
      <c r="U26" s="187">
        <v>2.1841691420583608E-5</v>
      </c>
      <c r="V26" s="77"/>
      <c r="W26" s="76"/>
      <c r="X26" s="3">
        <v>65575</v>
      </c>
      <c r="Y26" s="3"/>
      <c r="Z26" s="187">
        <v>0.347476128403226</v>
      </c>
      <c r="AA26" s="77"/>
      <c r="AB26" s="101"/>
      <c r="AC26" s="106">
        <v>4143</v>
      </c>
      <c r="AD26" s="103"/>
      <c r="AE26" s="112">
        <v>2.2623000000000001E-2</v>
      </c>
      <c r="AF26" s="104"/>
      <c r="AG26" s="105"/>
      <c r="AH26" s="106">
        <v>296</v>
      </c>
      <c r="AI26" s="106"/>
      <c r="AJ26" s="112">
        <v>1.616E-3</v>
      </c>
      <c r="AK26" s="107"/>
      <c r="AL26" s="3"/>
      <c r="AM26" s="76"/>
      <c r="AN26" s="85">
        <v>50</v>
      </c>
      <c r="AO26" s="85"/>
      <c r="AP26" s="86">
        <v>0.46296296296296297</v>
      </c>
      <c r="AQ26" s="77"/>
      <c r="AR26" s="3"/>
      <c r="AS26" s="76"/>
      <c r="AT26" s="188">
        <v>21670</v>
      </c>
      <c r="AU26" s="189"/>
      <c r="AV26" s="3"/>
      <c r="AW26" s="76"/>
      <c r="AX26" s="188">
        <v>68879</v>
      </c>
      <c r="AY26" s="188">
        <v>56730</v>
      </c>
      <c r="AZ26" s="87">
        <v>0.82361822906836624</v>
      </c>
      <c r="BA26" s="188">
        <v>63135</v>
      </c>
      <c r="BB26" s="190">
        <v>0.91660738396318187</v>
      </c>
      <c r="BC26" s="191"/>
      <c r="BD26" s="192"/>
      <c r="BE26" s="188">
        <v>37060</v>
      </c>
      <c r="BF26" s="188">
        <v>30605</v>
      </c>
      <c r="BG26" s="190">
        <v>0.82582298974635726</v>
      </c>
      <c r="BH26" s="188">
        <v>35075</v>
      </c>
      <c r="BI26" s="190">
        <v>0.94643820831084724</v>
      </c>
      <c r="BJ26" s="184"/>
      <c r="BK26" s="5"/>
    </row>
    <row r="27" spans="1:63" s="27" customFormat="1" ht="15.95" customHeight="1" x14ac:dyDescent="0.2">
      <c r="A27" s="51"/>
      <c r="B27" s="5"/>
      <c r="C27" s="31" t="s">
        <v>152</v>
      </c>
      <c r="D27" s="88" t="s">
        <v>153</v>
      </c>
      <c r="E27" s="31">
        <v>20692</v>
      </c>
      <c r="F27" s="31">
        <v>20829</v>
      </c>
      <c r="G27" s="193"/>
      <c r="H27" s="49"/>
      <c r="I27" s="31">
        <v>0</v>
      </c>
      <c r="J27" s="31"/>
      <c r="K27" s="199">
        <v>0</v>
      </c>
      <c r="L27" s="89"/>
      <c r="M27" s="49"/>
      <c r="N27" s="31">
        <v>0</v>
      </c>
      <c r="O27" s="31"/>
      <c r="P27" s="199">
        <v>0</v>
      </c>
      <c r="Q27" s="89"/>
      <c r="R27" s="49"/>
      <c r="S27" s="31">
        <v>0</v>
      </c>
      <c r="T27" s="31"/>
      <c r="U27" s="199">
        <v>0</v>
      </c>
      <c r="V27" s="89"/>
      <c r="W27" s="49"/>
      <c r="X27" s="31">
        <v>24</v>
      </c>
      <c r="Y27" s="31"/>
      <c r="Z27" s="199">
        <v>1.1522396658504969E-3</v>
      </c>
      <c r="AA27" s="89"/>
      <c r="AB27" s="90"/>
      <c r="AC27" s="96">
        <v>104</v>
      </c>
      <c r="AD27" s="92"/>
      <c r="AE27" s="111">
        <v>5.0260000000000001E-3</v>
      </c>
      <c r="AF27" s="94"/>
      <c r="AG27" s="95"/>
      <c r="AH27" s="96">
        <v>22</v>
      </c>
      <c r="AI27" s="96"/>
      <c r="AJ27" s="111">
        <v>1.0629999999999999E-3</v>
      </c>
      <c r="AK27" s="97"/>
      <c r="AL27" s="31"/>
      <c r="AM27" s="49"/>
      <c r="AN27" s="98">
        <v>16</v>
      </c>
      <c r="AO27" s="98"/>
      <c r="AP27" s="99">
        <v>0.84210526315789469</v>
      </c>
      <c r="AQ27" s="89"/>
      <c r="AR27" s="31"/>
      <c r="AS27" s="49"/>
      <c r="AT27" s="200">
        <v>1894</v>
      </c>
      <c r="AU27" s="201"/>
      <c r="AV27" s="31"/>
      <c r="AW27" s="49"/>
      <c r="AX27" s="200">
        <v>10192</v>
      </c>
      <c r="AY27" s="200">
        <v>9892</v>
      </c>
      <c r="AZ27" s="100">
        <v>0.97056514913657765</v>
      </c>
      <c r="BA27" s="200">
        <v>9014</v>
      </c>
      <c r="BB27" s="193">
        <v>0.88441915227629508</v>
      </c>
      <c r="BC27" s="202"/>
      <c r="BD27" s="203"/>
      <c r="BE27" s="200">
        <v>6192</v>
      </c>
      <c r="BF27" s="200">
        <v>5911</v>
      </c>
      <c r="BG27" s="193">
        <v>0.9546188630490956</v>
      </c>
      <c r="BH27" s="200">
        <v>5266</v>
      </c>
      <c r="BI27" s="193">
        <v>0.85045219638242897</v>
      </c>
      <c r="BJ27" s="184"/>
      <c r="BK27" s="5"/>
    </row>
    <row r="28" spans="1:63" s="27" customFormat="1" ht="15.95" customHeight="1" x14ac:dyDescent="0.2">
      <c r="A28" s="51"/>
      <c r="B28" s="5"/>
      <c r="C28" s="3" t="s">
        <v>154</v>
      </c>
      <c r="D28" s="75" t="s">
        <v>155</v>
      </c>
      <c r="E28" s="3">
        <v>232960</v>
      </c>
      <c r="F28" s="3">
        <v>249895</v>
      </c>
      <c r="G28" s="3"/>
      <c r="H28" s="76"/>
      <c r="I28" s="3">
        <v>0</v>
      </c>
      <c r="J28" s="3"/>
      <c r="K28" s="187">
        <v>0</v>
      </c>
      <c r="L28" s="77"/>
      <c r="M28" s="76"/>
      <c r="N28" s="3">
        <v>1</v>
      </c>
      <c r="O28" s="3"/>
      <c r="P28" s="187">
        <v>4.2925824175824176E-6</v>
      </c>
      <c r="Q28" s="77"/>
      <c r="R28" s="76"/>
      <c r="S28" s="3">
        <v>145</v>
      </c>
      <c r="T28" s="3"/>
      <c r="U28" s="187">
        <v>6.2242445054945051E-4</v>
      </c>
      <c r="V28" s="77"/>
      <c r="W28" s="76"/>
      <c r="X28" s="3">
        <v>118</v>
      </c>
      <c r="Y28" s="3"/>
      <c r="Z28" s="187">
        <v>4.7219832329578425E-4</v>
      </c>
      <c r="AA28" s="77"/>
      <c r="AB28" s="101"/>
      <c r="AC28" s="106">
        <v>8996</v>
      </c>
      <c r="AD28" s="103"/>
      <c r="AE28" s="112">
        <v>3.8615999999999998E-2</v>
      </c>
      <c r="AF28" s="104"/>
      <c r="AG28" s="105"/>
      <c r="AH28" s="106">
        <v>239</v>
      </c>
      <c r="AI28" s="106"/>
      <c r="AJ28" s="112">
        <v>1.026E-3</v>
      </c>
      <c r="AK28" s="107"/>
      <c r="AL28" s="3"/>
      <c r="AM28" s="76"/>
      <c r="AN28" s="85">
        <v>218</v>
      </c>
      <c r="AO28" s="85"/>
      <c r="AP28" s="86">
        <v>0.72666666666666668</v>
      </c>
      <c r="AQ28" s="77"/>
      <c r="AR28" s="3"/>
      <c r="AS28" s="76"/>
      <c r="AT28" s="188">
        <v>2445</v>
      </c>
      <c r="AU28" s="189"/>
      <c r="AV28" s="3"/>
      <c r="AW28" s="76"/>
      <c r="AX28" s="188">
        <v>93230</v>
      </c>
      <c r="AY28" s="188">
        <v>83477</v>
      </c>
      <c r="AZ28" s="87">
        <v>0.89538775072401589</v>
      </c>
      <c r="BA28" s="188">
        <v>80351</v>
      </c>
      <c r="BB28" s="190">
        <v>0.86185777110372197</v>
      </c>
      <c r="BC28" s="191"/>
      <c r="BD28" s="192"/>
      <c r="BE28" s="188">
        <v>51918</v>
      </c>
      <c r="BF28" s="188">
        <v>48291</v>
      </c>
      <c r="BG28" s="190">
        <v>0.93013983589506533</v>
      </c>
      <c r="BH28" s="188">
        <v>48840</v>
      </c>
      <c r="BI28" s="190">
        <v>0.94071420316653187</v>
      </c>
      <c r="BJ28" s="184"/>
      <c r="BK28" s="5"/>
    </row>
    <row r="29" spans="1:63" s="27" customFormat="1" ht="15.95" customHeight="1" x14ac:dyDescent="0.2">
      <c r="A29" s="51"/>
      <c r="B29" s="5"/>
      <c r="C29" s="31" t="s">
        <v>156</v>
      </c>
      <c r="D29" s="88" t="s">
        <v>157</v>
      </c>
      <c r="E29" s="31">
        <v>177641</v>
      </c>
      <c r="F29" s="31">
        <v>184495</v>
      </c>
      <c r="G29" s="193"/>
      <c r="H29" s="49"/>
      <c r="I29" s="31">
        <v>0</v>
      </c>
      <c r="J29" s="31"/>
      <c r="K29" s="199">
        <v>0</v>
      </c>
      <c r="L29" s="108"/>
      <c r="M29" s="49"/>
      <c r="N29" s="31">
        <v>0</v>
      </c>
      <c r="O29" s="31"/>
      <c r="P29" s="199">
        <v>0</v>
      </c>
      <c r="Q29" s="108"/>
      <c r="R29" s="49"/>
      <c r="S29" s="31">
        <v>214</v>
      </c>
      <c r="T29" s="31"/>
      <c r="U29" s="199">
        <v>1.2046768482501225E-3</v>
      </c>
      <c r="V29" s="108"/>
      <c r="W29" s="49"/>
      <c r="X29" s="31">
        <v>1298</v>
      </c>
      <c r="Y29" s="31"/>
      <c r="Z29" s="199">
        <v>7.0354210141196239E-3</v>
      </c>
      <c r="AA29" s="108"/>
      <c r="AB29" s="90"/>
      <c r="AC29" s="96">
        <v>10755</v>
      </c>
      <c r="AD29" s="92"/>
      <c r="AE29" s="111">
        <v>6.0543E-2</v>
      </c>
      <c r="AF29" s="109"/>
      <c r="AG29" s="95"/>
      <c r="AH29" s="96">
        <v>681</v>
      </c>
      <c r="AI29" s="96"/>
      <c r="AJ29" s="111">
        <v>3.8340000000000002E-3</v>
      </c>
      <c r="AK29" s="109"/>
      <c r="AL29" s="110"/>
      <c r="AM29" s="49"/>
      <c r="AN29" s="98">
        <v>40</v>
      </c>
      <c r="AO29" s="98"/>
      <c r="AP29" s="99">
        <v>0.32786885245901637</v>
      </c>
      <c r="AQ29" s="108"/>
      <c r="AR29" s="31"/>
      <c r="AS29" s="49"/>
      <c r="AT29" s="200">
        <v>45846</v>
      </c>
      <c r="AU29" s="201"/>
      <c r="AV29" s="31"/>
      <c r="AW29" s="49"/>
      <c r="AX29" s="200">
        <v>55856</v>
      </c>
      <c r="AY29" s="200">
        <v>52496</v>
      </c>
      <c r="AZ29" s="100">
        <v>0.93984531652821546</v>
      </c>
      <c r="BA29" s="200">
        <v>32978</v>
      </c>
      <c r="BB29" s="193">
        <v>0.59041105700372387</v>
      </c>
      <c r="BC29" s="202"/>
      <c r="BD29" s="203"/>
      <c r="BE29" s="200">
        <v>28804</v>
      </c>
      <c r="BF29" s="200">
        <v>26640</v>
      </c>
      <c r="BG29" s="193">
        <v>0.92487154561866403</v>
      </c>
      <c r="BH29" s="200">
        <v>17885</v>
      </c>
      <c r="BI29" s="193">
        <v>0.62092070545757538</v>
      </c>
      <c r="BJ29" s="184"/>
      <c r="BK29" s="5"/>
    </row>
    <row r="30" spans="1:63" s="27" customFormat="1" ht="15.95" customHeight="1" x14ac:dyDescent="0.2">
      <c r="A30" s="51"/>
      <c r="B30" s="5"/>
      <c r="C30" s="3" t="s">
        <v>158</v>
      </c>
      <c r="D30" s="75" t="s">
        <v>159</v>
      </c>
      <c r="E30" s="3">
        <v>27077</v>
      </c>
      <c r="F30" s="3">
        <v>29136</v>
      </c>
      <c r="G30" s="190"/>
      <c r="H30" s="76"/>
      <c r="I30" s="3">
        <v>0</v>
      </c>
      <c r="J30" s="3"/>
      <c r="K30" s="187">
        <v>0</v>
      </c>
      <c r="L30" s="77"/>
      <c r="M30" s="76"/>
      <c r="N30" s="3">
        <v>0</v>
      </c>
      <c r="O30" s="3"/>
      <c r="P30" s="187">
        <v>0</v>
      </c>
      <c r="Q30" s="77"/>
      <c r="R30" s="76"/>
      <c r="S30" s="3">
        <v>1</v>
      </c>
      <c r="T30" s="3"/>
      <c r="U30" s="187">
        <v>3.6931713262178232E-5</v>
      </c>
      <c r="V30" s="77"/>
      <c r="W30" s="76"/>
      <c r="X30" s="3">
        <v>41</v>
      </c>
      <c r="Y30" s="3"/>
      <c r="Z30" s="187">
        <v>1.4071938495332234E-3</v>
      </c>
      <c r="AA30" s="77"/>
      <c r="AB30" s="101"/>
      <c r="AC30" s="106">
        <v>223</v>
      </c>
      <c r="AD30" s="103"/>
      <c r="AE30" s="112">
        <v>8.2360000000000003E-3</v>
      </c>
      <c r="AF30" s="104"/>
      <c r="AG30" s="105"/>
      <c r="AH30" s="106">
        <v>28</v>
      </c>
      <c r="AI30" s="106"/>
      <c r="AJ30" s="112">
        <v>1.034E-3</v>
      </c>
      <c r="AK30" s="107"/>
      <c r="AL30" s="3"/>
      <c r="AM30" s="76"/>
      <c r="AN30" s="85">
        <v>10</v>
      </c>
      <c r="AO30" s="85"/>
      <c r="AP30" s="86">
        <v>0.90909090909090906</v>
      </c>
      <c r="AQ30" s="77"/>
      <c r="AR30" s="3"/>
      <c r="AS30" s="76"/>
      <c r="AT30" s="188">
        <v>395</v>
      </c>
      <c r="AU30" s="189"/>
      <c r="AV30" s="3"/>
      <c r="AW30" s="76"/>
      <c r="AX30" s="188">
        <v>9826</v>
      </c>
      <c r="AY30" s="188">
        <v>9075</v>
      </c>
      <c r="AZ30" s="87">
        <v>0.9235701200895583</v>
      </c>
      <c r="BA30" s="188">
        <v>8686</v>
      </c>
      <c r="BB30" s="190">
        <v>0.88398127417056793</v>
      </c>
      <c r="BC30" s="191"/>
      <c r="BD30" s="192"/>
      <c r="BE30" s="188">
        <v>5945</v>
      </c>
      <c r="BF30" s="188">
        <v>5387</v>
      </c>
      <c r="BG30" s="190">
        <v>0.90613961312026914</v>
      </c>
      <c r="BH30" s="188">
        <v>5436</v>
      </c>
      <c r="BI30" s="190">
        <v>0.9143818334735071</v>
      </c>
      <c r="BJ30" s="184"/>
      <c r="BK30" s="5"/>
    </row>
    <row r="31" spans="1:63" s="27" customFormat="1" ht="15.95" customHeight="1" x14ac:dyDescent="0.2">
      <c r="A31" s="49"/>
      <c r="B31" s="31"/>
      <c r="C31" s="31" t="s">
        <v>160</v>
      </c>
      <c r="D31" s="88" t="s">
        <v>161</v>
      </c>
      <c r="E31" s="31">
        <v>365247</v>
      </c>
      <c r="F31" s="31">
        <v>380167</v>
      </c>
      <c r="G31" s="31"/>
      <c r="H31" s="49"/>
      <c r="I31" s="31">
        <v>0</v>
      </c>
      <c r="J31" s="31"/>
      <c r="K31" s="199">
        <v>0</v>
      </c>
      <c r="L31" s="89"/>
      <c r="M31" s="49"/>
      <c r="N31" s="31">
        <v>4</v>
      </c>
      <c r="O31" s="31"/>
      <c r="P31" s="199">
        <v>1.095149309919041E-5</v>
      </c>
      <c r="Q31" s="89"/>
      <c r="R31" s="49"/>
      <c r="S31" s="31">
        <v>18</v>
      </c>
      <c r="T31" s="31"/>
      <c r="U31" s="199">
        <v>4.9281718946356846E-5</v>
      </c>
      <c r="V31" s="89"/>
      <c r="W31" s="49"/>
      <c r="X31" s="31">
        <v>219</v>
      </c>
      <c r="Y31" s="31"/>
      <c r="Z31" s="199">
        <v>5.7606262510949131E-4</v>
      </c>
      <c r="AA31" s="89"/>
      <c r="AB31" s="90"/>
      <c r="AC31" s="96">
        <v>2194</v>
      </c>
      <c r="AD31" s="92"/>
      <c r="AE31" s="111">
        <v>6.0070000000000002E-3</v>
      </c>
      <c r="AF31" s="94"/>
      <c r="AG31" s="95"/>
      <c r="AH31" s="96">
        <v>1525</v>
      </c>
      <c r="AI31" s="96"/>
      <c r="AJ31" s="111">
        <v>4.1749999999999999E-3</v>
      </c>
      <c r="AK31" s="97"/>
      <c r="AL31" s="31"/>
      <c r="AM31" s="49"/>
      <c r="AN31" s="98">
        <v>128</v>
      </c>
      <c r="AO31" s="98"/>
      <c r="AP31" s="99">
        <v>0.8</v>
      </c>
      <c r="AQ31" s="89"/>
      <c r="AR31" s="31"/>
      <c r="AS31" s="49"/>
      <c r="AT31" s="200">
        <v>1094</v>
      </c>
      <c r="AU31" s="201"/>
      <c r="AV31" s="31"/>
      <c r="AW31" s="49"/>
      <c r="AX31" s="200">
        <v>112647</v>
      </c>
      <c r="AY31" s="200">
        <v>109430</v>
      </c>
      <c r="AZ31" s="100">
        <v>0.97144176054400033</v>
      </c>
      <c r="BA31" s="200">
        <v>87900</v>
      </c>
      <c r="BB31" s="193">
        <v>0.78031372340142213</v>
      </c>
      <c r="BC31" s="202"/>
      <c r="BD31" s="203"/>
      <c r="BE31" s="200">
        <v>58002</v>
      </c>
      <c r="BF31" s="200">
        <v>56628</v>
      </c>
      <c r="BG31" s="193">
        <v>0.97631116168407983</v>
      </c>
      <c r="BH31" s="200">
        <v>53535</v>
      </c>
      <c r="BI31" s="193">
        <v>0.92298541429605874</v>
      </c>
      <c r="BJ31" s="184"/>
      <c r="BK31" s="5"/>
    </row>
    <row r="32" spans="1:63" s="134" customFormat="1" ht="15.95" customHeight="1" x14ac:dyDescent="0.2">
      <c r="A32" s="113"/>
      <c r="B32" s="114"/>
      <c r="C32" s="114" t="s">
        <v>162</v>
      </c>
      <c r="D32" s="114"/>
      <c r="E32" s="115">
        <v>3076386</v>
      </c>
      <c r="F32" s="115">
        <v>3175025</v>
      </c>
      <c r="G32" s="116"/>
      <c r="H32" s="117"/>
      <c r="I32" s="115">
        <v>4</v>
      </c>
      <c r="J32" s="118"/>
      <c r="K32" s="119">
        <v>1.3002269546149281E-6</v>
      </c>
      <c r="L32" s="116"/>
      <c r="M32" s="117"/>
      <c r="N32" s="115">
        <v>13</v>
      </c>
      <c r="O32" s="118"/>
      <c r="P32" s="119">
        <v>4.225737602498516E-6</v>
      </c>
      <c r="Q32" s="116"/>
      <c r="R32" s="117"/>
      <c r="S32" s="115">
        <v>590</v>
      </c>
      <c r="T32" s="118"/>
      <c r="U32" s="119">
        <v>1.8582530846213811E-4</v>
      </c>
      <c r="V32" s="116"/>
      <c r="W32" s="117"/>
      <c r="X32" s="115">
        <v>72005</v>
      </c>
      <c r="Y32" s="118"/>
      <c r="Z32" s="119">
        <v>2.2678561586129242E-2</v>
      </c>
      <c r="AA32" s="116"/>
      <c r="AB32" s="120"/>
      <c r="AC32" s="121">
        <v>39010</v>
      </c>
      <c r="AD32" s="122"/>
      <c r="AE32" s="123">
        <v>1.2680463374882085E-2</v>
      </c>
      <c r="AF32" s="124"/>
      <c r="AG32" s="120"/>
      <c r="AH32" s="121">
        <v>7555</v>
      </c>
      <c r="AI32" s="122"/>
      <c r="AJ32" s="123">
        <v>2.4558036605289452E-3</v>
      </c>
      <c r="AK32" s="124"/>
      <c r="AL32" s="125"/>
      <c r="AM32" s="117"/>
      <c r="AN32" s="126">
        <v>1752</v>
      </c>
      <c r="AO32" s="114"/>
      <c r="AP32" s="127">
        <v>0.82099343955014059</v>
      </c>
      <c r="AQ32" s="116"/>
      <c r="AR32" s="128"/>
      <c r="AS32" s="113"/>
      <c r="AT32" s="129">
        <v>140190</v>
      </c>
      <c r="AU32" s="130"/>
      <c r="AV32" s="128"/>
      <c r="AW32" s="113"/>
      <c r="AX32" s="129">
        <v>1167235</v>
      </c>
      <c r="AY32" s="129">
        <v>1061120</v>
      </c>
      <c r="AZ32" s="127">
        <v>0.90908857256679243</v>
      </c>
      <c r="BA32" s="129">
        <v>940548</v>
      </c>
      <c r="BB32" s="127">
        <v>0.80579146444374949</v>
      </c>
      <c r="BC32" s="131"/>
      <c r="BD32" s="132"/>
      <c r="BE32" s="129">
        <v>641785</v>
      </c>
      <c r="BF32" s="129">
        <v>596724</v>
      </c>
      <c r="BG32" s="127">
        <v>0.92978801311965842</v>
      </c>
      <c r="BH32" s="129">
        <v>559181</v>
      </c>
      <c r="BI32" s="127">
        <v>0.87129022959402291</v>
      </c>
      <c r="BJ32" s="133"/>
      <c r="BK32" s="128"/>
    </row>
    <row r="33" spans="3:63" x14ac:dyDescent="0.25">
      <c r="AL33" s="31"/>
      <c r="AM33" s="31"/>
      <c r="AN33" s="135"/>
      <c r="AO33" s="31"/>
      <c r="AP33" s="5"/>
      <c r="AQ33" s="31"/>
      <c r="AR33" s="5"/>
      <c r="AS33" s="31"/>
      <c r="AT33" s="136" t="s">
        <v>163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164</v>
      </c>
      <c r="AL34" s="31"/>
      <c r="AM34" s="31"/>
      <c r="AN34" s="135"/>
      <c r="AO34" s="31"/>
      <c r="AP34" s="5"/>
      <c r="AQ34" s="31"/>
      <c r="AR34" s="5"/>
      <c r="AS34" s="31"/>
      <c r="AT34" s="136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36" priority="13" stopIfTrue="1" operator="equal">
      <formula>0</formula>
    </cfRule>
  </conditionalFormatting>
  <conditionalFormatting sqref="T7:T31">
    <cfRule type="cellIs" dxfId="35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{405989E9-19DF-4273-8323-A1D3F451FDA6}</x14:id>
        </ext>
      </extLst>
    </cfRule>
  </conditionalFormatting>
  <conditionalFormatting sqref="I6:J31">
    <cfRule type="cellIs" dxfId="34" priority="26" operator="equal">
      <formula>0</formula>
    </cfRule>
  </conditionalFormatting>
  <conditionalFormatting sqref="K6:K31">
    <cfRule type="cellIs" dxfId="33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2" priority="23" operator="equal">
      <formula>0</formula>
    </cfRule>
  </conditionalFormatting>
  <conditionalFormatting sqref="U6:U31">
    <cfRule type="cellIs" dxfId="31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0" priority="20" operator="equal">
      <formula>0</formula>
    </cfRule>
  </conditionalFormatting>
  <conditionalFormatting sqref="Z6:Z31">
    <cfRule type="cellIs" dxfId="29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28" priority="17" operator="equal">
      <formula>0</formula>
    </cfRule>
  </conditionalFormatting>
  <conditionalFormatting sqref="O6">
    <cfRule type="cellIs" dxfId="27" priority="16" operator="equal">
      <formula>0</formula>
    </cfRule>
  </conditionalFormatting>
  <conditionalFormatting sqref="N7:N31">
    <cfRule type="cellIs" dxfId="26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5" priority="12" operator="equal">
      <formula>0</formula>
    </cfRule>
  </conditionalFormatting>
  <conditionalFormatting sqref="S6">
    <cfRule type="cellIs" dxfId="24" priority="11" operator="equal">
      <formula>0</formula>
    </cfRule>
  </conditionalFormatting>
  <conditionalFormatting sqref="X6">
    <cfRule type="cellIs" dxfId="23" priority="10" operator="equal">
      <formula>0</formula>
    </cfRule>
  </conditionalFormatting>
  <conditionalFormatting sqref="AJ6:AJ31">
    <cfRule type="cellIs" dxfId="22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1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0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{08D9E518-E5F4-43C1-B211-E3613CDC46AC}</x14:id>
        </ext>
      </extLst>
    </cfRule>
    <cfRule type="cellIs" dxfId="19" priority="5" operator="greaterThan">
      <formula>0</formula>
    </cfRule>
  </conditionalFormatting>
  <conditionalFormatting sqref="AZ6:AZ31 BB6:BD31 BG6:BG31 BI6:BI31">
    <cfRule type="cellIs" dxfId="18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5989E9-19DF-4273-8323-A1D3F451FDA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08D9E518-E5F4-43C1-B211-E3613CDC46AC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defaultColWidth="10.5" defaultRowHeight="15" x14ac:dyDescent="0.25"/>
  <cols>
    <col min="1" max="1" width="1.625" style="220" customWidth="1"/>
    <col min="2" max="2" width="6.625" style="29" bestFit="1" customWidth="1"/>
    <col min="3" max="3" width="6.625" style="29" customWidth="1"/>
    <col min="4" max="4" width="16.625" style="29" customWidth="1"/>
    <col min="5" max="5" width="10" style="29" customWidth="1"/>
    <col min="6" max="6" width="8.375" style="29" customWidth="1"/>
    <col min="7" max="7" width="1" style="29" customWidth="1"/>
    <col min="8" max="8" width="10.5" style="29" customWidth="1"/>
    <col min="9" max="9" width="7.875" style="138" customWidth="1"/>
    <col min="10" max="10" width="1.625" style="220" customWidth="1"/>
    <col min="11" max="11" width="1.125" style="29" customWidth="1"/>
    <col min="12" max="12" width="9.625" style="29" customWidth="1"/>
    <col min="13" max="13" width="1.125" style="29" customWidth="1"/>
    <col min="14" max="14" width="9.625" style="29" customWidth="1"/>
    <col min="15" max="16" width="1.125" style="29" customWidth="1"/>
    <col min="17" max="17" width="9.625" style="29" customWidth="1"/>
    <col min="18" max="18" width="1.125" style="29" customWidth="1"/>
    <col min="19" max="19" width="9.625" style="29" customWidth="1"/>
    <col min="20" max="21" width="1.125" style="29" customWidth="1"/>
    <col min="22" max="22" width="9.625" style="29" customWidth="1"/>
    <col min="23" max="23" width="1.125" style="29" customWidth="1"/>
    <col min="24" max="24" width="9.625" style="29" customWidth="1"/>
    <col min="25" max="26" width="1.125" style="29" customWidth="1"/>
    <col min="27" max="27" width="9.625" style="29" customWidth="1"/>
    <col min="28" max="28" width="1.125" style="29" customWidth="1"/>
    <col min="29" max="29" width="9.625" style="29" customWidth="1"/>
    <col min="30" max="31" width="1.125" style="29" customWidth="1"/>
    <col min="32" max="32" width="9.625" style="29" customWidth="1"/>
    <col min="33" max="33" width="1.125" style="29" customWidth="1"/>
    <col min="34" max="34" width="9.625" style="29" customWidth="1"/>
    <col min="35" max="36" width="1.125" style="29" customWidth="1"/>
    <col min="37" max="37" width="9.625" style="29" customWidth="1"/>
    <col min="38" max="38" width="1.125" style="29" customWidth="1"/>
    <col min="39" max="39" width="9.625" style="29" customWidth="1"/>
    <col min="40" max="40" width="1.125" style="29" customWidth="1"/>
    <col min="41" max="41" width="10.5" style="219"/>
    <col min="42" max="43" width="1.5" style="220" customWidth="1"/>
    <col min="44" max="44" width="9.5" style="232" customWidth="1"/>
    <col min="45" max="45" width="1.5" style="220" customWidth="1"/>
    <col min="46" max="46" width="9.5" style="232" customWidth="1"/>
    <col min="47" max="50" width="1.5" style="220" customWidth="1"/>
    <col min="51" max="51" width="9.5" style="232" customWidth="1"/>
    <col min="52" max="52" width="1.5" style="220" customWidth="1"/>
    <col min="53" max="53" width="9.5" style="232" customWidth="1"/>
    <col min="54" max="55" width="1.5" style="220" customWidth="1"/>
    <col min="56" max="78" width="10.5" style="220"/>
    <col min="79" max="16384" width="10.5" style="29"/>
  </cols>
  <sheetData>
    <row r="1" spans="1:78" ht="19.5" thickBot="1" x14ac:dyDescent="0.35">
      <c r="B1" s="30" t="s">
        <v>214</v>
      </c>
      <c r="E1" s="250" t="s">
        <v>165</v>
      </c>
      <c r="F1" s="250"/>
      <c r="G1" s="250"/>
      <c r="H1" s="250"/>
      <c r="J1" s="250" t="s">
        <v>166</v>
      </c>
      <c r="K1" s="250"/>
      <c r="L1" s="250"/>
      <c r="M1" s="250"/>
      <c r="N1" s="250"/>
      <c r="O1" s="250"/>
      <c r="P1" s="250"/>
      <c r="Q1" s="250"/>
      <c r="R1" s="250"/>
      <c r="S1" s="250"/>
      <c r="T1" s="139"/>
      <c r="U1" s="139"/>
      <c r="V1" s="251" t="s">
        <v>167</v>
      </c>
      <c r="W1" s="252"/>
      <c r="X1" s="252"/>
      <c r="Y1" s="252"/>
      <c r="Z1" s="252"/>
      <c r="AA1" s="252"/>
      <c r="AB1" s="252"/>
      <c r="AC1" s="252"/>
      <c r="AO1" s="29"/>
      <c r="AP1" s="253" t="s">
        <v>168</v>
      </c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</row>
    <row r="2" spans="1:78" ht="15.75" thickTop="1" x14ac:dyDescent="0.25">
      <c r="G2" s="140"/>
      <c r="H2" s="140"/>
      <c r="I2" s="141"/>
      <c r="AO2" s="29"/>
      <c r="AP2" s="254" t="s">
        <v>95</v>
      </c>
      <c r="AQ2" s="254"/>
      <c r="AR2" s="254"/>
      <c r="AS2" s="254"/>
      <c r="AT2" s="254"/>
      <c r="AU2" s="254"/>
      <c r="AV2" s="254"/>
      <c r="AW2" s="254" t="s">
        <v>96</v>
      </c>
      <c r="AX2" s="254"/>
      <c r="AY2" s="254"/>
      <c r="AZ2" s="254"/>
      <c r="BA2" s="254"/>
      <c r="BB2" s="254"/>
      <c r="BC2" s="254"/>
    </row>
    <row r="3" spans="1:78" ht="7.5" customHeight="1" x14ac:dyDescent="0.25">
      <c r="A3" s="221"/>
      <c r="B3" s="37"/>
      <c r="C3" s="37"/>
      <c r="D3" s="37"/>
      <c r="E3" s="37"/>
      <c r="F3" s="37"/>
      <c r="G3" s="37"/>
      <c r="H3" s="37"/>
      <c r="I3" s="142"/>
      <c r="J3" s="234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40"/>
      <c r="AF3" s="41"/>
      <c r="AG3" s="41"/>
      <c r="AH3" s="41"/>
      <c r="AI3" s="41"/>
      <c r="AJ3" s="40"/>
      <c r="AK3" s="41"/>
      <c r="AL3" s="41"/>
      <c r="AM3" s="41"/>
      <c r="AN3" s="42"/>
      <c r="AO3" s="143"/>
      <c r="AP3" s="224"/>
      <c r="AQ3" s="224"/>
      <c r="AR3" s="229"/>
      <c r="AS3" s="224"/>
      <c r="AT3" s="229"/>
      <c r="AU3" s="224"/>
      <c r="AV3" s="224"/>
      <c r="AW3" s="224"/>
      <c r="AX3" s="224"/>
      <c r="AY3" s="229"/>
      <c r="AZ3" s="224"/>
      <c r="BA3" s="229"/>
      <c r="BB3" s="224"/>
      <c r="BC3" s="224"/>
    </row>
    <row r="4" spans="1:78" ht="33.75" customHeight="1" x14ac:dyDescent="0.25">
      <c r="A4" s="222"/>
      <c r="B4" s="50" t="s">
        <v>23</v>
      </c>
      <c r="C4" s="50" t="s">
        <v>169</v>
      </c>
      <c r="D4" s="50" t="s">
        <v>170</v>
      </c>
      <c r="E4" s="50" t="s">
        <v>171</v>
      </c>
      <c r="F4" s="50" t="s">
        <v>172</v>
      </c>
      <c r="G4" s="50"/>
      <c r="H4" s="50" t="s">
        <v>173</v>
      </c>
      <c r="I4" s="144" t="s">
        <v>174</v>
      </c>
      <c r="J4" s="235"/>
      <c r="K4" s="145"/>
      <c r="L4" s="247" t="s">
        <v>99</v>
      </c>
      <c r="M4" s="247"/>
      <c r="N4" s="247"/>
      <c r="O4" s="52"/>
      <c r="P4" s="51"/>
      <c r="Q4" s="247" t="s">
        <v>100</v>
      </c>
      <c r="R4" s="247"/>
      <c r="S4" s="247"/>
      <c r="T4" s="52"/>
      <c r="U4" s="51"/>
      <c r="V4" s="247" t="s">
        <v>101</v>
      </c>
      <c r="W4" s="247"/>
      <c r="X4" s="247"/>
      <c r="Y4" s="52"/>
      <c r="Z4" s="51"/>
      <c r="AA4" s="247" t="s">
        <v>102</v>
      </c>
      <c r="AB4" s="247"/>
      <c r="AC4" s="247"/>
      <c r="AD4" s="52"/>
      <c r="AE4" s="53"/>
      <c r="AF4" s="247" t="s">
        <v>103</v>
      </c>
      <c r="AG4" s="247"/>
      <c r="AH4" s="247"/>
      <c r="AI4" s="57"/>
      <c r="AJ4" s="55"/>
      <c r="AK4" s="247" t="s">
        <v>104</v>
      </c>
      <c r="AL4" s="247"/>
      <c r="AM4" s="247"/>
      <c r="AN4" s="56"/>
      <c r="AO4" s="146" t="s">
        <v>175</v>
      </c>
      <c r="AP4" s="225" t="s">
        <v>176</v>
      </c>
      <c r="AQ4" s="225" t="s">
        <v>177</v>
      </c>
      <c r="AR4" s="230" t="s">
        <v>178</v>
      </c>
      <c r="AS4" s="226" t="s">
        <v>179</v>
      </c>
      <c r="AT4" s="233" t="s">
        <v>180</v>
      </c>
      <c r="AU4" s="226" t="s">
        <v>181</v>
      </c>
      <c r="AV4" s="226" t="s">
        <v>182</v>
      </c>
      <c r="AW4" s="225" t="s">
        <v>176</v>
      </c>
      <c r="AX4" s="225" t="s">
        <v>177</v>
      </c>
      <c r="AY4" s="230" t="s">
        <v>178</v>
      </c>
      <c r="AZ4" s="226" t="s">
        <v>179</v>
      </c>
      <c r="BA4" s="233" t="s">
        <v>180</v>
      </c>
      <c r="BB4" s="226" t="s">
        <v>181</v>
      </c>
      <c r="BC4" s="226" t="s">
        <v>182</v>
      </c>
      <c r="BF4" s="220" t="s">
        <v>213</v>
      </c>
    </row>
    <row r="5" spans="1:78" s="152" customFormat="1" ht="10.5" customHeight="1" x14ac:dyDescent="0.25">
      <c r="A5" s="222"/>
      <c r="B5" s="147"/>
      <c r="C5" s="147"/>
      <c r="D5" s="147"/>
      <c r="E5" s="147"/>
      <c r="F5" s="147"/>
      <c r="G5" s="148"/>
      <c r="H5" s="148"/>
      <c r="I5" s="138"/>
      <c r="J5" s="236"/>
      <c r="K5" s="49"/>
      <c r="L5" s="149"/>
      <c r="M5" s="149"/>
      <c r="N5" s="149"/>
      <c r="O5" s="52"/>
      <c r="P5" s="49"/>
      <c r="Q5" s="149"/>
      <c r="R5" s="149"/>
      <c r="S5" s="149"/>
      <c r="T5" s="52"/>
      <c r="U5" s="49"/>
      <c r="V5" s="149"/>
      <c r="W5" s="149"/>
      <c r="X5" s="149"/>
      <c r="Y5" s="52"/>
      <c r="Z5" s="49"/>
      <c r="AA5" s="149"/>
      <c r="AB5" s="149"/>
      <c r="AC5" s="149"/>
      <c r="AD5" s="52"/>
      <c r="AE5" s="69"/>
      <c r="AF5" s="70"/>
      <c r="AG5" s="70"/>
      <c r="AH5" s="71"/>
      <c r="AI5" s="150"/>
      <c r="AJ5" s="69"/>
      <c r="AK5" s="70"/>
      <c r="AL5" s="70"/>
      <c r="AM5" s="71"/>
      <c r="AN5" s="56"/>
      <c r="AO5" s="151"/>
      <c r="AP5" s="224"/>
      <c r="AQ5" s="224"/>
      <c r="AR5" s="229"/>
      <c r="AS5" s="224"/>
      <c r="AT5" s="229"/>
      <c r="AU5" s="224"/>
      <c r="AV5" s="224"/>
      <c r="AW5" s="224"/>
      <c r="AX5" s="224"/>
      <c r="AY5" s="229"/>
      <c r="AZ5" s="224"/>
      <c r="BA5" s="229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</row>
    <row r="6" spans="1:78" x14ac:dyDescent="0.25">
      <c r="A6" s="223">
        <v>1</v>
      </c>
      <c r="B6" s="210" t="s">
        <v>121</v>
      </c>
      <c r="C6" s="210">
        <v>2701</v>
      </c>
      <c r="D6" s="210" t="s">
        <v>183</v>
      </c>
      <c r="E6" s="210">
        <v>24016</v>
      </c>
      <c r="F6" s="210">
        <v>25557</v>
      </c>
      <c r="G6" s="210"/>
      <c r="H6" s="217" t="str">
        <f>HYPERLINK("https://map.geo.admin.ch/?zoom=7&amp;E=611300&amp;N=267600&amp;layers=ch.kantone.cadastralwebmap-farbe,ch.swisstopo.amtliches-strassenverzeichnis,ch.bfs.gebaeude_wohnungs_register,KML||https://tinyurl.com/yy7ya4g9/BS/2701_bdg_erw.kml","KML building")</f>
        <v>KML building</v>
      </c>
      <c r="I6" s="154">
        <v>1</v>
      </c>
      <c r="J6" s="237" t="s">
        <v>204</v>
      </c>
      <c r="K6" s="63">
        <v>4.1638907395069954E-5</v>
      </c>
      <c r="L6" s="64">
        <v>0</v>
      </c>
      <c r="M6" s="64"/>
      <c r="N6" s="199">
        <v>0</v>
      </c>
      <c r="O6" s="155"/>
      <c r="P6" s="63"/>
      <c r="Q6" s="64">
        <v>0</v>
      </c>
      <c r="R6" s="64"/>
      <c r="S6" s="199">
        <v>0</v>
      </c>
      <c r="T6" s="155"/>
      <c r="U6" s="63"/>
      <c r="V6" s="64">
        <v>0</v>
      </c>
      <c r="W6" s="64"/>
      <c r="X6" s="199">
        <v>0</v>
      </c>
      <c r="Y6" s="155"/>
      <c r="Z6" s="63"/>
      <c r="AA6" s="64">
        <v>0</v>
      </c>
      <c r="AB6" s="64"/>
      <c r="AC6" s="199">
        <v>0</v>
      </c>
      <c r="AD6" s="155"/>
      <c r="AE6" s="153"/>
      <c r="AF6" s="140">
        <v>3</v>
      </c>
      <c r="AG6" s="140"/>
      <c r="AH6" s="199">
        <v>1E-4</v>
      </c>
      <c r="AI6" s="140"/>
      <c r="AJ6" s="153"/>
      <c r="AK6" s="140">
        <v>2</v>
      </c>
      <c r="AL6" s="140"/>
      <c r="AM6" s="199">
        <v>1E-4</v>
      </c>
      <c r="AN6" s="156"/>
      <c r="AO6" s="218">
        <v>2.0000000000000001E-4</v>
      </c>
      <c r="AP6" s="220">
        <v>4503</v>
      </c>
      <c r="AQ6" s="220">
        <v>4503</v>
      </c>
      <c r="AR6" s="231">
        <v>1</v>
      </c>
      <c r="AS6" s="220">
        <v>4500</v>
      </c>
      <c r="AT6" s="231">
        <v>0.999</v>
      </c>
      <c r="AU6" s="220">
        <v>4500</v>
      </c>
      <c r="AV6" s="228">
        <v>0.999</v>
      </c>
      <c r="AW6" s="220">
        <v>3347</v>
      </c>
      <c r="AX6" s="220">
        <v>3347</v>
      </c>
      <c r="AY6" s="231">
        <v>1</v>
      </c>
      <c r="AZ6" s="220">
        <v>3345</v>
      </c>
      <c r="BA6" s="231">
        <v>0.999</v>
      </c>
      <c r="BB6" s="220">
        <v>3345</v>
      </c>
      <c r="BC6" s="228">
        <v>0.999</v>
      </c>
    </row>
    <row r="7" spans="1:78" x14ac:dyDescent="0.25">
      <c r="A7" s="223">
        <v>1</v>
      </c>
      <c r="B7" s="210" t="s">
        <v>121</v>
      </c>
      <c r="C7" s="210">
        <v>2702</v>
      </c>
      <c r="D7" s="210" t="s">
        <v>184</v>
      </c>
      <c r="E7" s="210">
        <v>506</v>
      </c>
      <c r="F7" s="210">
        <v>508</v>
      </c>
      <c r="G7" s="210"/>
      <c r="H7" s="217" t="str">
        <f>HYPERLINK("https://map.geo.admin.ch/?zoom=7&amp;E=617100&amp;N=268900&amp;layers=ch.kantone.cadastralwebmap-farbe,ch.swisstopo.amtliches-strassenverzeichnis,ch.bfs.gebaeude_wohnungs_register,KML||https://tinyurl.com/yy7ya4g9/BS/2702_bdg_erw.kml","KML building")</f>
        <v>KML building</v>
      </c>
      <c r="I7" s="154">
        <v>0</v>
      </c>
      <c r="J7" s="238" t="s">
        <v>205</v>
      </c>
      <c r="K7" s="63">
        <v>0</v>
      </c>
      <c r="L7" s="64">
        <v>0</v>
      </c>
      <c r="M7" s="64"/>
      <c r="N7" s="199">
        <v>0</v>
      </c>
      <c r="O7" s="155"/>
      <c r="P7" s="63"/>
      <c r="Q7" s="64">
        <v>0</v>
      </c>
      <c r="R7" s="64"/>
      <c r="S7" s="199">
        <v>0</v>
      </c>
      <c r="T7" s="155"/>
      <c r="U7" s="63"/>
      <c r="V7" s="64">
        <v>0</v>
      </c>
      <c r="W7" s="64"/>
      <c r="X7" s="199">
        <v>0</v>
      </c>
      <c r="Y7" s="155"/>
      <c r="Z7" s="63"/>
      <c r="AA7" s="64">
        <v>0</v>
      </c>
      <c r="AB7" s="64"/>
      <c r="AC7" s="199">
        <v>0</v>
      </c>
      <c r="AD7" s="155"/>
      <c r="AE7" s="153"/>
      <c r="AF7" s="140">
        <v>0</v>
      </c>
      <c r="AG7" s="140"/>
      <c r="AH7" s="199">
        <v>0</v>
      </c>
      <c r="AI7" s="140"/>
      <c r="AJ7" s="153"/>
      <c r="AK7" s="140">
        <v>0</v>
      </c>
      <c r="AL7" s="140"/>
      <c r="AM7" s="199">
        <v>0</v>
      </c>
      <c r="AN7" s="156"/>
      <c r="AO7" s="218">
        <v>0</v>
      </c>
      <c r="AP7" s="220">
        <v>152</v>
      </c>
      <c r="AQ7" s="220">
        <v>152</v>
      </c>
      <c r="AR7" s="231">
        <v>1</v>
      </c>
      <c r="AS7" s="220">
        <v>152</v>
      </c>
      <c r="AT7" s="231">
        <v>1</v>
      </c>
      <c r="AU7" s="220">
        <v>152</v>
      </c>
      <c r="AV7" s="228">
        <v>1</v>
      </c>
      <c r="AW7" s="220">
        <v>55</v>
      </c>
      <c r="AX7" s="220">
        <v>55</v>
      </c>
      <c r="AY7" s="231">
        <v>1</v>
      </c>
      <c r="AZ7" s="220">
        <v>55</v>
      </c>
      <c r="BA7" s="231">
        <v>1</v>
      </c>
      <c r="BB7" s="220">
        <v>55</v>
      </c>
      <c r="BC7" s="228">
        <v>1</v>
      </c>
    </row>
    <row r="8" spans="1:78" x14ac:dyDescent="0.25">
      <c r="A8" s="223">
        <v>1</v>
      </c>
      <c r="B8" s="210" t="s">
        <v>121</v>
      </c>
      <c r="C8" s="210">
        <v>2703</v>
      </c>
      <c r="D8" s="210" t="s">
        <v>185</v>
      </c>
      <c r="E8" s="210">
        <v>5941</v>
      </c>
      <c r="F8" s="210">
        <v>6066</v>
      </c>
      <c r="G8" s="210"/>
      <c r="H8" s="217" t="str">
        <f>HYPERLINK("https://map.geo.admin.ch/?zoom=7&amp;E=615300&amp;N=269500&amp;layers=ch.kantone.cadastralwebmap-farbe,ch.swisstopo.amtliches-strassenverzeichnis,ch.bfs.gebaeude_wohnungs_register,KML||https://tinyurl.com/yy7ya4g9/BS/2703_bdg_erw.kml","KML building")</f>
        <v>KML building</v>
      </c>
      <c r="I8" s="154">
        <v>0</v>
      </c>
      <c r="J8" s="238" t="s">
        <v>206</v>
      </c>
      <c r="K8" s="63">
        <v>0</v>
      </c>
      <c r="L8" s="64">
        <v>0</v>
      </c>
      <c r="M8" s="64"/>
      <c r="N8" s="199">
        <v>0</v>
      </c>
      <c r="O8" s="155"/>
      <c r="P8" s="63"/>
      <c r="Q8" s="64">
        <v>0</v>
      </c>
      <c r="R8" s="64"/>
      <c r="S8" s="199">
        <v>0</v>
      </c>
      <c r="T8" s="155"/>
      <c r="U8" s="63"/>
      <c r="V8" s="64">
        <v>0</v>
      </c>
      <c r="W8" s="64"/>
      <c r="X8" s="199">
        <v>0</v>
      </c>
      <c r="Y8" s="155"/>
      <c r="Z8" s="63"/>
      <c r="AA8" s="64">
        <v>0</v>
      </c>
      <c r="AB8" s="64"/>
      <c r="AC8" s="199">
        <v>0</v>
      </c>
      <c r="AD8" s="155"/>
      <c r="AE8" s="153"/>
      <c r="AF8" s="140">
        <v>0</v>
      </c>
      <c r="AG8" s="140"/>
      <c r="AH8" s="199">
        <v>0</v>
      </c>
      <c r="AI8" s="140"/>
      <c r="AJ8" s="153"/>
      <c r="AK8" s="140">
        <v>0</v>
      </c>
      <c r="AL8" s="140"/>
      <c r="AM8" s="199">
        <v>0</v>
      </c>
      <c r="AN8" s="156"/>
      <c r="AO8" s="218">
        <v>0</v>
      </c>
      <c r="AP8" s="220">
        <v>1546</v>
      </c>
      <c r="AQ8" s="220">
        <v>1546</v>
      </c>
      <c r="AR8" s="231">
        <v>1</v>
      </c>
      <c r="AS8" s="220">
        <v>1545</v>
      </c>
      <c r="AT8" s="231">
        <v>0.999</v>
      </c>
      <c r="AU8" s="220">
        <v>1545</v>
      </c>
      <c r="AV8" s="228">
        <v>0.999</v>
      </c>
      <c r="AW8" s="220">
        <v>564</v>
      </c>
      <c r="AX8" s="220">
        <v>564</v>
      </c>
      <c r="AY8" s="231">
        <v>1</v>
      </c>
      <c r="AZ8" s="220">
        <v>564</v>
      </c>
      <c r="BA8" s="231">
        <v>1</v>
      </c>
      <c r="BB8" s="220">
        <v>564</v>
      </c>
      <c r="BC8" s="228">
        <v>1</v>
      </c>
    </row>
    <row r="9" spans="1:78" x14ac:dyDescent="0.25">
      <c r="AO9" s="227"/>
      <c r="AR9" s="231"/>
      <c r="AT9" s="231"/>
      <c r="AV9" s="228"/>
      <c r="AY9" s="231"/>
      <c r="BA9" s="231"/>
      <c r="BC9" s="228"/>
    </row>
    <row r="10" spans="1:78" x14ac:dyDescent="0.25">
      <c r="AO10" s="227"/>
      <c r="AR10" s="231"/>
      <c r="AT10" s="231"/>
      <c r="AV10" s="228"/>
      <c r="AY10" s="231"/>
      <c r="BA10" s="231"/>
      <c r="BC10" s="228"/>
    </row>
    <row r="11" spans="1:78" x14ac:dyDescent="0.25">
      <c r="AO11" s="227"/>
      <c r="AR11" s="231"/>
      <c r="AT11" s="231"/>
      <c r="AV11" s="228"/>
      <c r="AY11" s="231"/>
      <c r="BA11" s="231"/>
      <c r="BC11" s="228"/>
    </row>
    <row r="12" spans="1:78" x14ac:dyDescent="0.25">
      <c r="AO12" s="227"/>
      <c r="AR12" s="231"/>
      <c r="AT12" s="231"/>
      <c r="AV12" s="228"/>
      <c r="AY12" s="231"/>
      <c r="BA12" s="231"/>
      <c r="BC12" s="228"/>
    </row>
    <row r="13" spans="1:78" x14ac:dyDescent="0.25">
      <c r="AO13" s="227"/>
      <c r="AR13" s="231"/>
      <c r="AT13" s="231"/>
      <c r="AV13" s="228"/>
      <c r="AY13" s="231"/>
      <c r="BA13" s="231"/>
      <c r="BC13" s="228"/>
    </row>
    <row r="14" spans="1:78" x14ac:dyDescent="0.25">
      <c r="AO14" s="227"/>
      <c r="AR14" s="231"/>
      <c r="AT14" s="231"/>
      <c r="AV14" s="228"/>
      <c r="AY14" s="231"/>
      <c r="BA14" s="231"/>
      <c r="BC14" s="228"/>
    </row>
    <row r="15" spans="1:78" x14ac:dyDescent="0.25">
      <c r="AO15" s="227"/>
      <c r="AR15" s="231"/>
      <c r="AT15" s="231"/>
      <c r="AV15" s="228"/>
      <c r="AY15" s="231"/>
      <c r="BA15" s="231"/>
      <c r="BC15" s="228"/>
    </row>
    <row r="16" spans="1:78" x14ac:dyDescent="0.25">
      <c r="AO16" s="227"/>
      <c r="AR16" s="231"/>
      <c r="AT16" s="231"/>
      <c r="AV16" s="228"/>
      <c r="AY16" s="231"/>
      <c r="BA16" s="231"/>
      <c r="BC16" s="228"/>
    </row>
    <row r="17" spans="41:55" x14ac:dyDescent="0.25">
      <c r="AO17" s="227"/>
      <c r="AR17" s="231"/>
      <c r="AT17" s="231"/>
      <c r="AV17" s="228"/>
      <c r="AY17" s="231"/>
      <c r="BA17" s="231"/>
      <c r="BC17" s="228"/>
    </row>
    <row r="18" spans="41:55" x14ac:dyDescent="0.25">
      <c r="AO18" s="227"/>
      <c r="AR18" s="231"/>
      <c r="AT18" s="231"/>
      <c r="AV18" s="228"/>
      <c r="AY18" s="231"/>
      <c r="BA18" s="231"/>
      <c r="BC18" s="228"/>
    </row>
    <row r="19" spans="41:55" x14ac:dyDescent="0.25">
      <c r="AO19" s="227"/>
      <c r="AR19" s="231"/>
      <c r="AT19" s="231"/>
      <c r="AV19" s="228"/>
      <c r="AY19" s="231"/>
      <c r="BA19" s="231"/>
      <c r="BC19" s="228"/>
    </row>
    <row r="20" spans="41:55" x14ac:dyDescent="0.25">
      <c r="AO20" s="227"/>
      <c r="AR20" s="231"/>
      <c r="AT20" s="231"/>
      <c r="AV20" s="228"/>
      <c r="AY20" s="231"/>
      <c r="BA20" s="231"/>
      <c r="BC20" s="228"/>
    </row>
    <row r="21" spans="41:55" x14ac:dyDescent="0.25">
      <c r="AO21" s="227"/>
      <c r="AR21" s="231"/>
      <c r="AT21" s="231"/>
      <c r="AV21" s="228"/>
      <c r="AY21" s="231"/>
      <c r="BA21" s="231"/>
      <c r="BC21" s="228"/>
    </row>
    <row r="22" spans="41:55" x14ac:dyDescent="0.25">
      <c r="AO22" s="227"/>
      <c r="AR22" s="231"/>
      <c r="AT22" s="231"/>
      <c r="AV22" s="228"/>
      <c r="AY22" s="231"/>
      <c r="BA22" s="231"/>
      <c r="BC22" s="228"/>
    </row>
    <row r="23" spans="41:55" x14ac:dyDescent="0.25">
      <c r="AO23" s="227"/>
      <c r="AR23" s="231"/>
      <c r="AT23" s="231"/>
      <c r="AV23" s="228"/>
      <c r="AY23" s="231"/>
      <c r="BA23" s="231"/>
      <c r="BC23" s="228"/>
    </row>
    <row r="24" spans="41:55" x14ac:dyDescent="0.25">
      <c r="AO24" s="227"/>
      <c r="AR24" s="231"/>
      <c r="AT24" s="231"/>
      <c r="AV24" s="228"/>
      <c r="AY24" s="231"/>
      <c r="BA24" s="231"/>
      <c r="BC24" s="228"/>
    </row>
    <row r="25" spans="41:55" x14ac:dyDescent="0.25">
      <c r="AO25" s="227"/>
      <c r="AR25" s="231"/>
      <c r="AT25" s="231"/>
      <c r="AV25" s="228"/>
      <c r="AY25" s="231"/>
      <c r="BA25" s="231"/>
      <c r="BC25" s="228"/>
    </row>
    <row r="26" spans="41:55" x14ac:dyDescent="0.25">
      <c r="AO26" s="227"/>
      <c r="AR26" s="231"/>
      <c r="AT26" s="231"/>
      <c r="AV26" s="228"/>
      <c r="AY26" s="231"/>
      <c r="BA26" s="231"/>
      <c r="BC26" s="228"/>
    </row>
    <row r="27" spans="41:55" x14ac:dyDescent="0.25">
      <c r="AO27" s="227"/>
      <c r="AR27" s="231"/>
      <c r="AT27" s="231"/>
      <c r="AV27" s="228"/>
      <c r="AY27" s="231"/>
      <c r="BA27" s="231"/>
      <c r="BC27" s="228"/>
    </row>
    <row r="28" spans="41:55" x14ac:dyDescent="0.25">
      <c r="AO28" s="227"/>
      <c r="AR28" s="231"/>
      <c r="AT28" s="231"/>
      <c r="AV28" s="228"/>
      <c r="AY28" s="231"/>
      <c r="BA28" s="231"/>
      <c r="BC28" s="228"/>
    </row>
    <row r="29" spans="41:55" x14ac:dyDescent="0.25">
      <c r="AO29" s="227"/>
      <c r="AR29" s="231"/>
      <c r="AT29" s="231"/>
      <c r="AV29" s="228"/>
      <c r="AY29" s="231"/>
      <c r="BA29" s="231"/>
      <c r="BC29" s="228"/>
    </row>
    <row r="30" spans="41:55" x14ac:dyDescent="0.25">
      <c r="AO30" s="227"/>
      <c r="AR30" s="231"/>
      <c r="AT30" s="231"/>
      <c r="AV30" s="228"/>
      <c r="AY30" s="231"/>
      <c r="BA30" s="231"/>
      <c r="BC30" s="228"/>
    </row>
    <row r="31" spans="41:55" x14ac:dyDescent="0.25">
      <c r="AO31" s="227"/>
      <c r="AR31" s="231"/>
      <c r="AT31" s="231"/>
      <c r="AV31" s="228"/>
      <c r="AY31" s="231"/>
      <c r="BA31" s="231"/>
      <c r="BC31" s="228"/>
    </row>
    <row r="32" spans="41:55" x14ac:dyDescent="0.25">
      <c r="AO32" s="227"/>
      <c r="AR32" s="231"/>
      <c r="AT32" s="231"/>
      <c r="AV32" s="228"/>
      <c r="AY32" s="231"/>
      <c r="BA32" s="231"/>
      <c r="BC32" s="228"/>
    </row>
    <row r="33" spans="41:55" x14ac:dyDescent="0.25">
      <c r="AO33" s="227"/>
      <c r="AR33" s="231"/>
      <c r="AT33" s="231"/>
      <c r="AV33" s="228"/>
      <c r="AY33" s="231"/>
      <c r="BA33" s="231"/>
      <c r="BC33" s="228"/>
    </row>
    <row r="34" spans="41:55" x14ac:dyDescent="0.25">
      <c r="AO34" s="227"/>
      <c r="AR34" s="231"/>
      <c r="AT34" s="231"/>
      <c r="AV34" s="228"/>
      <c r="AY34" s="231"/>
      <c r="BA34" s="231"/>
      <c r="BC34" s="228"/>
    </row>
    <row r="35" spans="41:55" x14ac:dyDescent="0.25">
      <c r="AO35" s="227"/>
      <c r="AR35" s="231"/>
      <c r="AT35" s="231"/>
      <c r="AV35" s="228"/>
      <c r="AY35" s="231"/>
      <c r="BA35" s="231"/>
      <c r="BC35" s="228"/>
    </row>
    <row r="36" spans="41:55" x14ac:dyDescent="0.25">
      <c r="AO36" s="227"/>
      <c r="AR36" s="231"/>
      <c r="AT36" s="231"/>
      <c r="AV36" s="228"/>
      <c r="AY36" s="231"/>
      <c r="BA36" s="231"/>
      <c r="BC36" s="228"/>
    </row>
    <row r="37" spans="41:55" x14ac:dyDescent="0.25">
      <c r="AO37" s="227"/>
      <c r="AR37" s="231"/>
      <c r="AT37" s="231"/>
      <c r="AV37" s="228"/>
      <c r="AY37" s="231"/>
      <c r="BA37" s="231"/>
      <c r="BC37" s="228"/>
    </row>
    <row r="38" spans="41:55" x14ac:dyDescent="0.25">
      <c r="AO38" s="227"/>
      <c r="AR38" s="231"/>
      <c r="AT38" s="231"/>
      <c r="AV38" s="228"/>
      <c r="AY38" s="231"/>
      <c r="BA38" s="231"/>
      <c r="BC38" s="228"/>
    </row>
    <row r="39" spans="41:55" x14ac:dyDescent="0.25">
      <c r="AO39" s="227"/>
      <c r="AR39" s="231"/>
      <c r="AT39" s="231"/>
      <c r="AV39" s="228"/>
      <c r="AY39" s="231"/>
      <c r="BA39" s="231"/>
      <c r="BC39" s="228"/>
    </row>
    <row r="40" spans="41:55" x14ac:dyDescent="0.25">
      <c r="AO40" s="227"/>
      <c r="AR40" s="231"/>
      <c r="AT40" s="231"/>
      <c r="AV40" s="228"/>
      <c r="AY40" s="231"/>
      <c r="BA40" s="231"/>
      <c r="BC40" s="228"/>
    </row>
    <row r="41" spans="41:55" x14ac:dyDescent="0.25">
      <c r="AO41" s="227"/>
      <c r="AR41" s="231"/>
      <c r="AT41" s="231"/>
      <c r="AV41" s="228"/>
      <c r="AY41" s="231"/>
      <c r="BA41" s="231"/>
      <c r="BC41" s="228"/>
    </row>
    <row r="42" spans="41:55" x14ac:dyDescent="0.25">
      <c r="AO42" s="227"/>
      <c r="AR42" s="231"/>
      <c r="AT42" s="231"/>
      <c r="AV42" s="228"/>
      <c r="AY42" s="231"/>
      <c r="BA42" s="231"/>
      <c r="BC42" s="228"/>
    </row>
    <row r="43" spans="41:55" x14ac:dyDescent="0.25">
      <c r="AO43" s="227"/>
      <c r="AR43" s="231"/>
      <c r="AT43" s="231"/>
      <c r="AV43" s="228"/>
      <c r="AY43" s="231"/>
      <c r="BA43" s="231"/>
      <c r="BC43" s="228"/>
    </row>
    <row r="44" spans="41:55" x14ac:dyDescent="0.25">
      <c r="AO44" s="227"/>
      <c r="AR44" s="231"/>
      <c r="AT44" s="231"/>
      <c r="AV44" s="228"/>
      <c r="AY44" s="231"/>
      <c r="BA44" s="231"/>
      <c r="BC44" s="228"/>
    </row>
    <row r="45" spans="41:55" x14ac:dyDescent="0.25">
      <c r="AO45" s="227"/>
      <c r="AR45" s="231"/>
      <c r="AT45" s="231"/>
      <c r="AV45" s="228"/>
      <c r="AY45" s="231"/>
      <c r="BA45" s="231"/>
      <c r="BC45" s="228"/>
    </row>
    <row r="46" spans="41:55" x14ac:dyDescent="0.25">
      <c r="AO46" s="227"/>
      <c r="AR46" s="231"/>
      <c r="AT46" s="231"/>
      <c r="AV46" s="228"/>
      <c r="AY46" s="231"/>
      <c r="BA46" s="231"/>
      <c r="BC46" s="228"/>
    </row>
    <row r="47" spans="41:55" x14ac:dyDescent="0.25">
      <c r="AO47" s="227"/>
      <c r="AR47" s="231"/>
      <c r="AT47" s="231"/>
      <c r="AV47" s="228"/>
      <c r="AY47" s="231"/>
      <c r="BA47" s="231"/>
      <c r="BC47" s="228"/>
    </row>
    <row r="48" spans="41:55" x14ac:dyDescent="0.25">
      <c r="AO48" s="227"/>
      <c r="AR48" s="231"/>
      <c r="AT48" s="231"/>
      <c r="AV48" s="228"/>
      <c r="AY48" s="231"/>
      <c r="BA48" s="231"/>
      <c r="BC48" s="228"/>
    </row>
    <row r="49" spans="41:55" x14ac:dyDescent="0.25">
      <c r="AO49" s="227"/>
      <c r="AR49" s="231"/>
      <c r="AT49" s="231"/>
      <c r="AV49" s="228"/>
      <c r="AY49" s="231"/>
      <c r="BA49" s="231"/>
      <c r="BC49" s="228"/>
    </row>
    <row r="50" spans="41:55" x14ac:dyDescent="0.25">
      <c r="AO50" s="227"/>
      <c r="AR50" s="231"/>
      <c r="AT50" s="231"/>
      <c r="AV50" s="228"/>
      <c r="AY50" s="231"/>
      <c r="BA50" s="231"/>
      <c r="BC50" s="228"/>
    </row>
    <row r="51" spans="41:55" x14ac:dyDescent="0.25">
      <c r="AO51" s="227"/>
      <c r="AR51" s="231"/>
      <c r="AT51" s="231"/>
      <c r="AV51" s="228"/>
      <c r="AY51" s="231"/>
      <c r="BA51" s="231"/>
      <c r="BC51" s="228"/>
    </row>
    <row r="52" spans="41:55" x14ac:dyDescent="0.25">
      <c r="AO52" s="227"/>
      <c r="AR52" s="231"/>
      <c r="AT52" s="231"/>
      <c r="AV52" s="228"/>
      <c r="AY52" s="231"/>
      <c r="BA52" s="231"/>
      <c r="BC52" s="228"/>
    </row>
    <row r="53" spans="41:55" x14ac:dyDescent="0.25">
      <c r="AO53" s="227"/>
      <c r="AR53" s="231"/>
      <c r="AT53" s="231"/>
      <c r="AV53" s="228"/>
      <c r="AY53" s="231"/>
      <c r="BA53" s="231"/>
      <c r="BC53" s="228"/>
    </row>
    <row r="54" spans="41:55" x14ac:dyDescent="0.25">
      <c r="AO54" s="227"/>
      <c r="AR54" s="231"/>
      <c r="AT54" s="231"/>
      <c r="AV54" s="228"/>
      <c r="AY54" s="231"/>
      <c r="BA54" s="231"/>
      <c r="BC54" s="228"/>
    </row>
    <row r="55" spans="41:55" x14ac:dyDescent="0.25">
      <c r="AO55" s="227"/>
      <c r="AR55" s="231"/>
      <c r="AT55" s="231"/>
      <c r="AV55" s="228"/>
      <c r="AY55" s="231"/>
      <c r="BA55" s="231"/>
      <c r="BC55" s="228"/>
    </row>
    <row r="56" spans="41:55" x14ac:dyDescent="0.25">
      <c r="AO56" s="227"/>
      <c r="AR56" s="231"/>
      <c r="AT56" s="231"/>
      <c r="AV56" s="228"/>
      <c r="AY56" s="231"/>
      <c r="BA56" s="231"/>
      <c r="BC56" s="228"/>
    </row>
    <row r="57" spans="41:55" x14ac:dyDescent="0.25">
      <c r="AO57" s="227"/>
      <c r="AR57" s="231"/>
      <c r="AT57" s="231"/>
      <c r="AV57" s="228"/>
      <c r="AY57" s="231"/>
      <c r="BA57" s="231"/>
      <c r="BC57" s="228"/>
    </row>
    <row r="58" spans="41:55" x14ac:dyDescent="0.25">
      <c r="AO58" s="227"/>
      <c r="AR58" s="231"/>
      <c r="AT58" s="231"/>
      <c r="AV58" s="228"/>
      <c r="AY58" s="231"/>
      <c r="BA58" s="231"/>
      <c r="BC58" s="228"/>
    </row>
    <row r="59" spans="41:55" x14ac:dyDescent="0.25">
      <c r="AO59" s="227"/>
      <c r="AR59" s="231"/>
      <c r="AT59" s="231"/>
      <c r="AV59" s="228"/>
      <c r="AY59" s="231"/>
      <c r="BA59" s="231"/>
      <c r="BC59" s="228"/>
    </row>
    <row r="60" spans="41:55" x14ac:dyDescent="0.25">
      <c r="AO60" s="227"/>
      <c r="AR60" s="231"/>
      <c r="AT60" s="231"/>
      <c r="AV60" s="228"/>
      <c r="AY60" s="231"/>
      <c r="BA60" s="231"/>
      <c r="BC60" s="228"/>
    </row>
    <row r="61" spans="41:55" x14ac:dyDescent="0.25">
      <c r="AO61" s="227"/>
      <c r="AR61" s="231"/>
      <c r="AT61" s="231"/>
      <c r="AV61" s="228"/>
      <c r="AY61" s="231"/>
      <c r="BA61" s="231"/>
      <c r="BC61" s="228"/>
    </row>
    <row r="62" spans="41:55" x14ac:dyDescent="0.25">
      <c r="AO62" s="227"/>
      <c r="AR62" s="231"/>
      <c r="AT62" s="231"/>
      <c r="AV62" s="228"/>
      <c r="AY62" s="231"/>
      <c r="BA62" s="231"/>
      <c r="BC62" s="228"/>
    </row>
    <row r="63" spans="41:55" x14ac:dyDescent="0.25">
      <c r="AO63" s="227"/>
      <c r="AR63" s="231"/>
      <c r="AT63" s="231"/>
      <c r="AV63" s="228"/>
      <c r="AY63" s="231"/>
      <c r="BA63" s="231"/>
      <c r="BC63" s="228"/>
    </row>
    <row r="64" spans="41:55" x14ac:dyDescent="0.25">
      <c r="AO64" s="227"/>
      <c r="AR64" s="231"/>
      <c r="AT64" s="231"/>
      <c r="AV64" s="228"/>
      <c r="AY64" s="231"/>
      <c r="BA64" s="231"/>
      <c r="BC64" s="228"/>
    </row>
    <row r="65" spans="41:55" x14ac:dyDescent="0.25">
      <c r="AO65" s="227"/>
      <c r="AR65" s="231"/>
      <c r="AT65" s="231"/>
      <c r="AV65" s="228"/>
      <c r="AY65" s="231"/>
      <c r="BA65" s="231"/>
      <c r="BC65" s="228"/>
    </row>
    <row r="66" spans="41:55" x14ac:dyDescent="0.25">
      <c r="AO66" s="227"/>
      <c r="AR66" s="231"/>
      <c r="AT66" s="231"/>
      <c r="AV66" s="228"/>
      <c r="AY66" s="231"/>
      <c r="BA66" s="231"/>
      <c r="BC66" s="228"/>
    </row>
    <row r="67" spans="41:55" x14ac:dyDescent="0.25">
      <c r="AO67" s="227"/>
      <c r="AR67" s="231"/>
      <c r="AT67" s="231"/>
      <c r="AV67" s="228"/>
      <c r="AY67" s="231"/>
      <c r="BA67" s="231"/>
      <c r="BC67" s="228"/>
    </row>
    <row r="68" spans="41:55" x14ac:dyDescent="0.25">
      <c r="AO68" s="227"/>
      <c r="AR68" s="231"/>
      <c r="AT68" s="231"/>
      <c r="AV68" s="228"/>
      <c r="AY68" s="231"/>
      <c r="BA68" s="231"/>
      <c r="BC68" s="228"/>
    </row>
    <row r="69" spans="41:55" x14ac:dyDescent="0.25">
      <c r="AO69" s="227"/>
      <c r="AR69" s="231"/>
      <c r="AT69" s="231"/>
      <c r="AV69" s="228"/>
      <c r="AY69" s="231"/>
      <c r="BA69" s="231"/>
      <c r="BC69" s="228"/>
    </row>
    <row r="70" spans="41:55" x14ac:dyDescent="0.25">
      <c r="AO70" s="227"/>
      <c r="AR70" s="231"/>
      <c r="AT70" s="231"/>
      <c r="AV70" s="228"/>
      <c r="AY70" s="231"/>
      <c r="BA70" s="231"/>
      <c r="BC70" s="228"/>
    </row>
    <row r="71" spans="41:55" x14ac:dyDescent="0.25">
      <c r="AO71" s="227"/>
      <c r="AR71" s="231"/>
      <c r="AT71" s="231"/>
      <c r="AV71" s="228"/>
      <c r="AY71" s="231"/>
      <c r="BA71" s="231"/>
      <c r="BC71" s="228"/>
    </row>
    <row r="72" spans="41:55" x14ac:dyDescent="0.25">
      <c r="AO72" s="227"/>
      <c r="AR72" s="231"/>
      <c r="AT72" s="231"/>
      <c r="AV72" s="228"/>
      <c r="AY72" s="231"/>
      <c r="BA72" s="231"/>
      <c r="BC72" s="228"/>
    </row>
    <row r="73" spans="41:55" x14ac:dyDescent="0.25">
      <c r="AO73" s="227"/>
      <c r="AR73" s="231"/>
      <c r="AT73" s="231"/>
      <c r="AV73" s="228"/>
      <c r="AY73" s="231"/>
      <c r="BA73" s="231"/>
      <c r="BC73" s="228"/>
    </row>
    <row r="74" spans="41:55" x14ac:dyDescent="0.25">
      <c r="AO74" s="227"/>
      <c r="AR74" s="231"/>
      <c r="AT74" s="231"/>
      <c r="AV74" s="228"/>
      <c r="AY74" s="231"/>
      <c r="BA74" s="231"/>
      <c r="BC74" s="228"/>
    </row>
    <row r="75" spans="41:55" x14ac:dyDescent="0.25">
      <c r="AO75" s="227"/>
      <c r="AR75" s="231"/>
      <c r="AT75" s="231"/>
      <c r="AV75" s="228"/>
      <c r="AY75" s="231"/>
      <c r="BA75" s="231"/>
      <c r="BC75" s="228"/>
    </row>
    <row r="76" spans="41:55" x14ac:dyDescent="0.25">
      <c r="AO76" s="227"/>
      <c r="AR76" s="231"/>
      <c r="AT76" s="231"/>
      <c r="AV76" s="228"/>
      <c r="AY76" s="231"/>
      <c r="BA76" s="231"/>
      <c r="BC76" s="228"/>
    </row>
    <row r="77" spans="41:55" x14ac:dyDescent="0.25">
      <c r="AO77" s="227"/>
      <c r="AR77" s="231"/>
      <c r="AT77" s="231"/>
      <c r="AV77" s="228"/>
      <c r="AY77" s="231"/>
      <c r="BA77" s="231"/>
      <c r="BC77" s="228"/>
    </row>
    <row r="78" spans="41:55" x14ac:dyDescent="0.25">
      <c r="AO78" s="227"/>
      <c r="AR78" s="231"/>
      <c r="AT78" s="231"/>
      <c r="AV78" s="228"/>
      <c r="AY78" s="231"/>
      <c r="BA78" s="231"/>
      <c r="BC78" s="228"/>
    </row>
    <row r="79" spans="41:55" x14ac:dyDescent="0.25">
      <c r="AO79" s="227"/>
      <c r="AR79" s="231"/>
      <c r="AT79" s="231"/>
      <c r="AV79" s="228"/>
      <c r="AY79" s="231"/>
      <c r="BA79" s="231"/>
      <c r="BC79" s="228"/>
    </row>
    <row r="80" spans="41:55" x14ac:dyDescent="0.25">
      <c r="AO80" s="227"/>
      <c r="AR80" s="231"/>
      <c r="AT80" s="231"/>
      <c r="AV80" s="228"/>
      <c r="AY80" s="231"/>
      <c r="BA80" s="231"/>
      <c r="BC80" s="228"/>
    </row>
    <row r="81" spans="41:55" x14ac:dyDescent="0.25">
      <c r="AO81" s="227"/>
      <c r="AR81" s="231"/>
      <c r="AT81" s="231"/>
      <c r="AV81" s="228"/>
      <c r="AY81" s="231"/>
      <c r="BA81" s="231"/>
      <c r="BC81" s="228"/>
    </row>
    <row r="82" spans="41:55" x14ac:dyDescent="0.25">
      <c r="AO82" s="227"/>
      <c r="AR82" s="231"/>
      <c r="AT82" s="231"/>
      <c r="AV82" s="228"/>
      <c r="AY82" s="231"/>
      <c r="BA82" s="231"/>
      <c r="BC82" s="228"/>
    </row>
    <row r="83" spans="41:55" x14ac:dyDescent="0.25">
      <c r="AO83" s="227"/>
      <c r="AR83" s="231"/>
      <c r="AT83" s="231"/>
      <c r="AV83" s="228"/>
      <c r="AY83" s="231"/>
      <c r="BA83" s="231"/>
      <c r="BC83" s="228"/>
    </row>
    <row r="84" spans="41:55" x14ac:dyDescent="0.25">
      <c r="AO84" s="227"/>
      <c r="AR84" s="231"/>
      <c r="AT84" s="231"/>
      <c r="AV84" s="228"/>
      <c r="AY84" s="231"/>
      <c r="BA84" s="231"/>
      <c r="BC84" s="228"/>
    </row>
    <row r="85" spans="41:55" x14ac:dyDescent="0.25">
      <c r="AO85" s="227"/>
      <c r="AR85" s="231"/>
      <c r="AT85" s="231"/>
      <c r="AV85" s="228"/>
      <c r="AY85" s="231"/>
      <c r="BA85" s="231"/>
      <c r="BC85" s="228"/>
    </row>
    <row r="86" spans="41:55" x14ac:dyDescent="0.25">
      <c r="AO86" s="227"/>
      <c r="AR86" s="231"/>
      <c r="AT86" s="231"/>
      <c r="AV86" s="228"/>
      <c r="AY86" s="231"/>
      <c r="BA86" s="231"/>
      <c r="BC86" s="228"/>
    </row>
    <row r="87" spans="41:55" x14ac:dyDescent="0.25">
      <c r="AO87" s="227"/>
      <c r="AR87" s="231"/>
      <c r="AT87" s="231"/>
      <c r="AV87" s="228"/>
      <c r="AY87" s="231"/>
      <c r="BA87" s="231"/>
      <c r="BC87" s="228"/>
    </row>
    <row r="88" spans="41:55" x14ac:dyDescent="0.25">
      <c r="AO88" s="227"/>
      <c r="AR88" s="231"/>
      <c r="AT88" s="231"/>
      <c r="AV88" s="228"/>
      <c r="AY88" s="231"/>
      <c r="BA88" s="231"/>
      <c r="BC88" s="228"/>
    </row>
    <row r="89" spans="41:55" x14ac:dyDescent="0.25">
      <c r="AO89" s="227"/>
      <c r="AR89" s="231"/>
      <c r="AT89" s="231"/>
      <c r="AV89" s="228"/>
      <c r="AY89" s="231"/>
      <c r="BA89" s="231"/>
      <c r="BC89" s="228"/>
    </row>
    <row r="90" spans="41:55" x14ac:dyDescent="0.25">
      <c r="AO90" s="227"/>
      <c r="AR90" s="231"/>
      <c r="AT90" s="231"/>
      <c r="AV90" s="228"/>
      <c r="AY90" s="231"/>
      <c r="BA90" s="231"/>
      <c r="BC90" s="228"/>
    </row>
    <row r="91" spans="41:55" x14ac:dyDescent="0.25">
      <c r="AO91" s="227"/>
      <c r="AR91" s="231"/>
      <c r="AT91" s="231"/>
      <c r="AV91" s="228"/>
      <c r="AY91" s="231"/>
      <c r="BA91" s="231"/>
      <c r="BC91" s="228"/>
    </row>
    <row r="92" spans="41:55" x14ac:dyDescent="0.25">
      <c r="AO92" s="227"/>
      <c r="AR92" s="231"/>
      <c r="AT92" s="231"/>
      <c r="AV92" s="228"/>
      <c r="AY92" s="231"/>
      <c r="BA92" s="231"/>
      <c r="BC92" s="228"/>
    </row>
    <row r="93" spans="41:55" x14ac:dyDescent="0.25">
      <c r="AO93" s="227"/>
      <c r="AR93" s="231"/>
      <c r="AT93" s="231"/>
      <c r="AV93" s="228"/>
      <c r="AY93" s="231"/>
      <c r="BA93" s="231"/>
      <c r="BC93" s="228"/>
    </row>
    <row r="94" spans="41:55" x14ac:dyDescent="0.25">
      <c r="AO94" s="227"/>
      <c r="AR94" s="231"/>
      <c r="AT94" s="231"/>
      <c r="AV94" s="228"/>
      <c r="AY94" s="231"/>
      <c r="BA94" s="231"/>
      <c r="BC94" s="228"/>
    </row>
    <row r="95" spans="41:55" x14ac:dyDescent="0.25">
      <c r="AO95" s="227"/>
      <c r="AR95" s="231"/>
      <c r="AT95" s="231"/>
      <c r="AV95" s="228"/>
      <c r="AY95" s="231"/>
      <c r="BA95" s="231"/>
      <c r="BC95" s="228"/>
    </row>
    <row r="96" spans="41:55" x14ac:dyDescent="0.25">
      <c r="AO96" s="227"/>
      <c r="AR96" s="231"/>
      <c r="AT96" s="231"/>
      <c r="AV96" s="228"/>
      <c r="AY96" s="231"/>
      <c r="BA96" s="231"/>
      <c r="BC96" s="228"/>
    </row>
    <row r="97" spans="41:55" x14ac:dyDescent="0.25">
      <c r="AO97" s="227"/>
      <c r="AR97" s="231"/>
      <c r="AT97" s="231"/>
      <c r="AV97" s="228"/>
      <c r="AY97" s="231"/>
      <c r="BA97" s="231"/>
      <c r="BC97" s="228"/>
    </row>
    <row r="98" spans="41:55" x14ac:dyDescent="0.25">
      <c r="AO98" s="227"/>
      <c r="AR98" s="231"/>
      <c r="AT98" s="231"/>
      <c r="AV98" s="228"/>
      <c r="AY98" s="231"/>
      <c r="BA98" s="231"/>
      <c r="BC98" s="228"/>
    </row>
    <row r="99" spans="41:55" x14ac:dyDescent="0.25">
      <c r="AO99" s="227"/>
      <c r="AR99" s="231"/>
      <c r="AT99" s="231"/>
      <c r="AV99" s="228"/>
      <c r="AY99" s="231"/>
      <c r="BA99" s="231"/>
      <c r="BC99" s="228"/>
    </row>
    <row r="100" spans="41:55" x14ac:dyDescent="0.25">
      <c r="AO100" s="227"/>
      <c r="AR100" s="231"/>
      <c r="AT100" s="231"/>
      <c r="AV100" s="228"/>
      <c r="AY100" s="231"/>
      <c r="BA100" s="231"/>
      <c r="BC100" s="228"/>
    </row>
    <row r="101" spans="41:55" x14ac:dyDescent="0.25">
      <c r="AO101" s="227"/>
      <c r="AR101" s="231"/>
      <c r="AT101" s="231"/>
      <c r="AV101" s="228"/>
      <c r="AY101" s="231"/>
      <c r="BA101" s="231"/>
      <c r="BC101" s="228"/>
    </row>
    <row r="102" spans="41:55" x14ac:dyDescent="0.25">
      <c r="AO102" s="227"/>
      <c r="AR102" s="231"/>
      <c r="AT102" s="231"/>
      <c r="AV102" s="228"/>
      <c r="AY102" s="231"/>
      <c r="BA102" s="231"/>
      <c r="BC102" s="228"/>
    </row>
    <row r="103" spans="41:55" x14ac:dyDescent="0.25">
      <c r="AO103" s="227"/>
      <c r="AR103" s="231"/>
      <c r="AT103" s="231"/>
      <c r="AV103" s="228"/>
      <c r="AY103" s="231"/>
      <c r="BA103" s="231"/>
      <c r="BC103" s="228"/>
    </row>
    <row r="104" spans="41:55" x14ac:dyDescent="0.25">
      <c r="AO104" s="227"/>
      <c r="AR104" s="231"/>
      <c r="AT104" s="231"/>
      <c r="AV104" s="228"/>
      <c r="AY104" s="231"/>
      <c r="BA104" s="231"/>
      <c r="BC104" s="228"/>
    </row>
    <row r="105" spans="41:55" x14ac:dyDescent="0.25">
      <c r="AO105" s="227"/>
      <c r="AR105" s="231"/>
      <c r="AT105" s="231"/>
      <c r="AV105" s="228"/>
      <c r="AY105" s="231"/>
      <c r="BA105" s="231"/>
      <c r="BC105" s="228"/>
    </row>
    <row r="106" spans="41:55" x14ac:dyDescent="0.25">
      <c r="AO106" s="227"/>
      <c r="AR106" s="231"/>
      <c r="AT106" s="231"/>
      <c r="AV106" s="228"/>
      <c r="AY106" s="231"/>
      <c r="BA106" s="231"/>
      <c r="BC106" s="228"/>
    </row>
    <row r="107" spans="41:55" x14ac:dyDescent="0.25">
      <c r="AO107" s="227"/>
      <c r="AR107" s="231"/>
      <c r="AT107" s="231"/>
      <c r="AV107" s="228"/>
      <c r="AY107" s="231"/>
      <c r="BA107" s="231"/>
      <c r="BC107" s="228"/>
    </row>
    <row r="108" spans="41:55" x14ac:dyDescent="0.25">
      <c r="AO108" s="227"/>
      <c r="AR108" s="231"/>
      <c r="AT108" s="231"/>
      <c r="AV108" s="228"/>
      <c r="AY108" s="231"/>
      <c r="BA108" s="231"/>
      <c r="BC108" s="228"/>
    </row>
    <row r="109" spans="41:55" x14ac:dyDescent="0.25">
      <c r="AO109" s="227"/>
      <c r="AR109" s="231"/>
      <c r="AT109" s="231"/>
      <c r="AV109" s="228"/>
      <c r="AY109" s="231"/>
      <c r="BA109" s="231"/>
      <c r="BC109" s="228"/>
    </row>
    <row r="110" spans="41:55" x14ac:dyDescent="0.25">
      <c r="AO110" s="227"/>
      <c r="AR110" s="231"/>
      <c r="AT110" s="231"/>
      <c r="AV110" s="228"/>
      <c r="AY110" s="231"/>
      <c r="BA110" s="231"/>
      <c r="BC110" s="228"/>
    </row>
    <row r="111" spans="41:55" x14ac:dyDescent="0.25">
      <c r="AO111" s="227"/>
      <c r="AR111" s="231"/>
      <c r="AT111" s="231"/>
      <c r="AV111" s="228"/>
      <c r="AY111" s="231"/>
      <c r="BA111" s="231"/>
      <c r="BC111" s="228"/>
    </row>
    <row r="112" spans="41:55" x14ac:dyDescent="0.25">
      <c r="AO112" s="227"/>
      <c r="AR112" s="231"/>
      <c r="AT112" s="231"/>
      <c r="AV112" s="228"/>
      <c r="AY112" s="231"/>
      <c r="BA112" s="231"/>
      <c r="BC112" s="228"/>
    </row>
    <row r="113" spans="41:55" x14ac:dyDescent="0.25">
      <c r="AO113" s="227"/>
      <c r="AR113" s="231"/>
      <c r="AT113" s="231"/>
      <c r="AV113" s="228"/>
      <c r="AY113" s="231"/>
      <c r="BA113" s="231"/>
      <c r="BC113" s="228"/>
    </row>
    <row r="114" spans="41:55" x14ac:dyDescent="0.25">
      <c r="AO114" s="227"/>
      <c r="AR114" s="231"/>
      <c r="AT114" s="231"/>
      <c r="AV114" s="228"/>
      <c r="AY114" s="231"/>
      <c r="BA114" s="231"/>
      <c r="BC114" s="228"/>
    </row>
    <row r="115" spans="41:55" x14ac:dyDescent="0.25">
      <c r="AO115" s="227"/>
      <c r="AR115" s="231"/>
      <c r="AT115" s="231"/>
      <c r="AV115" s="228"/>
      <c r="AY115" s="231"/>
      <c r="BA115" s="231"/>
      <c r="BC115" s="228"/>
    </row>
    <row r="116" spans="41:55" x14ac:dyDescent="0.25">
      <c r="AO116" s="227"/>
      <c r="AR116" s="231"/>
      <c r="AT116" s="231"/>
      <c r="AV116" s="228"/>
      <c r="AY116" s="231"/>
      <c r="BA116" s="231"/>
      <c r="BC116" s="228"/>
    </row>
    <row r="117" spans="41:55" x14ac:dyDescent="0.25">
      <c r="AO117" s="227"/>
      <c r="AR117" s="231"/>
      <c r="AT117" s="231"/>
      <c r="AV117" s="228"/>
      <c r="AY117" s="231"/>
      <c r="BA117" s="231"/>
      <c r="BC117" s="228"/>
    </row>
    <row r="118" spans="41:55" x14ac:dyDescent="0.25">
      <c r="AO118" s="227"/>
      <c r="AR118" s="231"/>
      <c r="AT118" s="231"/>
      <c r="AV118" s="228"/>
      <c r="AY118" s="231"/>
      <c r="BA118" s="231"/>
      <c r="BC118" s="228"/>
    </row>
    <row r="119" spans="41:55" x14ac:dyDescent="0.25">
      <c r="AO119" s="227"/>
      <c r="AR119" s="231"/>
      <c r="AT119" s="231"/>
      <c r="AV119" s="228"/>
      <c r="AY119" s="231"/>
      <c r="BA119" s="231"/>
      <c r="BC119" s="228"/>
    </row>
    <row r="120" spans="41:55" x14ac:dyDescent="0.25">
      <c r="AO120" s="227"/>
      <c r="AR120" s="231"/>
      <c r="AT120" s="231"/>
      <c r="AV120" s="228"/>
      <c r="AY120" s="231"/>
      <c r="BA120" s="231"/>
      <c r="BC120" s="228"/>
    </row>
    <row r="121" spans="41:55" x14ac:dyDescent="0.25">
      <c r="AO121" s="227"/>
      <c r="AR121" s="231"/>
      <c r="AT121" s="231"/>
      <c r="AV121" s="228"/>
      <c r="AY121" s="231"/>
      <c r="BA121" s="231"/>
      <c r="BC121" s="228"/>
    </row>
    <row r="122" spans="41:55" x14ac:dyDescent="0.25">
      <c r="AO122" s="227"/>
      <c r="AR122" s="231"/>
      <c r="AT122" s="231"/>
      <c r="AV122" s="228"/>
      <c r="AY122" s="231"/>
      <c r="BA122" s="231"/>
      <c r="BC122" s="228"/>
    </row>
    <row r="123" spans="41:55" x14ac:dyDescent="0.25">
      <c r="AO123" s="227"/>
      <c r="AR123" s="231"/>
      <c r="AT123" s="231"/>
      <c r="AV123" s="228"/>
      <c r="AY123" s="231"/>
      <c r="BA123" s="231"/>
      <c r="BC123" s="228"/>
    </row>
    <row r="124" spans="41:55" x14ac:dyDescent="0.25">
      <c r="AO124" s="227"/>
      <c r="AR124" s="231"/>
      <c r="AT124" s="231"/>
      <c r="AV124" s="228"/>
      <c r="AY124" s="231"/>
      <c r="BA124" s="231"/>
      <c r="BC124" s="228"/>
    </row>
    <row r="125" spans="41:55" x14ac:dyDescent="0.25">
      <c r="AO125" s="227"/>
      <c r="AR125" s="231"/>
      <c r="AT125" s="231"/>
      <c r="AV125" s="228"/>
      <c r="AY125" s="231"/>
      <c r="BA125" s="231"/>
      <c r="BC125" s="228"/>
    </row>
    <row r="126" spans="41:55" x14ac:dyDescent="0.25">
      <c r="AO126" s="227"/>
      <c r="AR126" s="231"/>
      <c r="AT126" s="231"/>
      <c r="AV126" s="228"/>
      <c r="AY126" s="231"/>
      <c r="BA126" s="231"/>
      <c r="BC126" s="228"/>
    </row>
    <row r="127" spans="41:55" x14ac:dyDescent="0.25">
      <c r="AO127" s="227"/>
      <c r="AR127" s="231"/>
      <c r="AT127" s="231"/>
      <c r="AV127" s="228"/>
      <c r="AY127" s="231"/>
      <c r="BA127" s="231"/>
      <c r="BC127" s="228"/>
    </row>
    <row r="128" spans="41:55" x14ac:dyDescent="0.25">
      <c r="AO128" s="227"/>
      <c r="AR128" s="231"/>
      <c r="AT128" s="231"/>
      <c r="AV128" s="228"/>
      <c r="AY128" s="231"/>
      <c r="BA128" s="231"/>
      <c r="BC128" s="228"/>
    </row>
    <row r="129" spans="41:55" x14ac:dyDescent="0.25">
      <c r="AO129" s="227"/>
      <c r="AR129" s="231"/>
      <c r="AT129" s="231"/>
      <c r="AV129" s="228"/>
      <c r="AY129" s="231"/>
      <c r="BA129" s="231"/>
      <c r="BC129" s="228"/>
    </row>
    <row r="130" spans="41:55" x14ac:dyDescent="0.25">
      <c r="AO130" s="227"/>
      <c r="AR130" s="231"/>
      <c r="AT130" s="231"/>
      <c r="AV130" s="228"/>
      <c r="AY130" s="231"/>
      <c r="BA130" s="231"/>
      <c r="BC130" s="228"/>
    </row>
    <row r="131" spans="41:55" x14ac:dyDescent="0.25">
      <c r="AO131" s="227"/>
      <c r="AR131" s="231"/>
      <c r="AT131" s="231"/>
      <c r="AV131" s="228"/>
      <c r="AY131" s="231"/>
      <c r="BA131" s="231"/>
      <c r="BC131" s="228"/>
    </row>
    <row r="132" spans="41:55" x14ac:dyDescent="0.25">
      <c r="AO132" s="227"/>
      <c r="AR132" s="231"/>
      <c r="AT132" s="231"/>
      <c r="AV132" s="228"/>
      <c r="AY132" s="231"/>
      <c r="BA132" s="231"/>
      <c r="BC132" s="228"/>
    </row>
    <row r="133" spans="41:55" x14ac:dyDescent="0.25">
      <c r="AO133" s="227"/>
      <c r="AR133" s="231"/>
      <c r="AT133" s="231"/>
      <c r="AV133" s="228"/>
      <c r="AY133" s="231"/>
      <c r="BA133" s="231"/>
      <c r="BC133" s="228"/>
    </row>
    <row r="134" spans="41:55" x14ac:dyDescent="0.25">
      <c r="AO134" s="227"/>
      <c r="AR134" s="231"/>
      <c r="AT134" s="231"/>
      <c r="AV134" s="228"/>
      <c r="AY134" s="231"/>
      <c r="BA134" s="231"/>
      <c r="BC134" s="228"/>
    </row>
    <row r="135" spans="41:55" x14ac:dyDescent="0.25">
      <c r="AO135" s="227"/>
      <c r="AR135" s="231"/>
      <c r="AT135" s="231"/>
      <c r="AV135" s="228"/>
      <c r="AY135" s="231"/>
      <c r="BA135" s="231"/>
      <c r="BC135" s="228"/>
    </row>
    <row r="136" spans="41:55" x14ac:dyDescent="0.25">
      <c r="AO136" s="227"/>
      <c r="AR136" s="231"/>
      <c r="AT136" s="231"/>
      <c r="AV136" s="228"/>
      <c r="AY136" s="231"/>
      <c r="BA136" s="231"/>
      <c r="BC136" s="228"/>
    </row>
    <row r="137" spans="41:55" x14ac:dyDescent="0.25">
      <c r="AO137" s="227"/>
      <c r="AR137" s="231"/>
      <c r="AT137" s="231"/>
      <c r="AV137" s="228"/>
      <c r="AY137" s="231"/>
      <c r="BA137" s="231"/>
      <c r="BC137" s="228"/>
    </row>
    <row r="138" spans="41:55" x14ac:dyDescent="0.25">
      <c r="AO138" s="227"/>
      <c r="AR138" s="231"/>
      <c r="AT138" s="231"/>
      <c r="AV138" s="228"/>
      <c r="AY138" s="231"/>
      <c r="BA138" s="231"/>
      <c r="BC138" s="228"/>
    </row>
    <row r="139" spans="41:55" x14ac:dyDescent="0.25">
      <c r="AO139" s="227"/>
      <c r="AR139" s="231"/>
      <c r="AT139" s="231"/>
      <c r="AV139" s="228"/>
      <c r="AY139" s="231"/>
      <c r="BA139" s="231"/>
      <c r="BC139" s="228"/>
    </row>
    <row r="140" spans="41:55" x14ac:dyDescent="0.25">
      <c r="AO140" s="227"/>
      <c r="AR140" s="231"/>
      <c r="AT140" s="231"/>
      <c r="AV140" s="228"/>
      <c r="AY140" s="231"/>
      <c r="BA140" s="231"/>
      <c r="BC140" s="228"/>
    </row>
    <row r="141" spans="41:55" x14ac:dyDescent="0.25">
      <c r="AO141" s="227"/>
      <c r="AR141" s="231"/>
      <c r="AT141" s="231"/>
      <c r="AV141" s="228"/>
      <c r="AY141" s="231"/>
      <c r="BA141" s="231"/>
      <c r="BC141" s="228"/>
    </row>
    <row r="142" spans="41:55" x14ac:dyDescent="0.25">
      <c r="AO142" s="227"/>
      <c r="AR142" s="231"/>
      <c r="AT142" s="231"/>
      <c r="AV142" s="228"/>
      <c r="AY142" s="231"/>
      <c r="BA142" s="231"/>
      <c r="BC142" s="228"/>
    </row>
    <row r="143" spans="41:55" x14ac:dyDescent="0.25">
      <c r="AO143" s="227"/>
      <c r="AR143" s="231"/>
      <c r="AT143" s="231"/>
      <c r="AV143" s="228"/>
      <c r="AY143" s="231"/>
      <c r="BA143" s="231"/>
      <c r="BC143" s="228"/>
    </row>
    <row r="144" spans="41:55" x14ac:dyDescent="0.25">
      <c r="AO144" s="227"/>
      <c r="AR144" s="231"/>
      <c r="AT144" s="231"/>
      <c r="AV144" s="228"/>
      <c r="AY144" s="231"/>
      <c r="BA144" s="231"/>
      <c r="BC144" s="228"/>
    </row>
    <row r="145" spans="41:55" x14ac:dyDescent="0.25">
      <c r="AO145" s="227"/>
      <c r="AR145" s="231"/>
      <c r="AT145" s="231"/>
      <c r="AV145" s="228"/>
      <c r="AY145" s="231"/>
      <c r="BA145" s="231"/>
      <c r="BC145" s="228"/>
    </row>
    <row r="146" spans="41:55" x14ac:dyDescent="0.25">
      <c r="AO146" s="227"/>
      <c r="AR146" s="231"/>
      <c r="AT146" s="231"/>
      <c r="AV146" s="228"/>
      <c r="AY146" s="231"/>
      <c r="BA146" s="231"/>
      <c r="BC146" s="228"/>
    </row>
    <row r="147" spans="41:55" x14ac:dyDescent="0.25">
      <c r="AO147" s="227"/>
      <c r="AR147" s="231"/>
      <c r="AT147" s="231"/>
      <c r="AV147" s="228"/>
      <c r="AY147" s="231"/>
      <c r="BA147" s="231"/>
      <c r="BC147" s="228"/>
    </row>
    <row r="148" spans="41:55" x14ac:dyDescent="0.25">
      <c r="AO148" s="227"/>
      <c r="AR148" s="231"/>
      <c r="AT148" s="231"/>
      <c r="AV148" s="228"/>
      <c r="AY148" s="231"/>
      <c r="BA148" s="231"/>
      <c r="BC148" s="228"/>
    </row>
    <row r="149" spans="41:55" x14ac:dyDescent="0.25">
      <c r="AO149" s="227"/>
      <c r="AR149" s="231"/>
      <c r="AT149" s="231"/>
      <c r="AV149" s="228"/>
      <c r="AY149" s="231"/>
      <c r="BA149" s="231"/>
      <c r="BC149" s="228"/>
    </row>
    <row r="150" spans="41:55" x14ac:dyDescent="0.25">
      <c r="AO150" s="227"/>
      <c r="AR150" s="231"/>
      <c r="AT150" s="231"/>
      <c r="AV150" s="228"/>
      <c r="AY150" s="231"/>
      <c r="BA150" s="231"/>
      <c r="BC150" s="228"/>
    </row>
    <row r="151" spans="41:55" x14ac:dyDescent="0.25">
      <c r="AO151" s="227"/>
      <c r="AR151" s="231"/>
      <c r="AT151" s="231"/>
      <c r="AV151" s="228"/>
      <c r="AY151" s="231"/>
      <c r="BA151" s="231"/>
      <c r="BC151" s="228"/>
    </row>
    <row r="152" spans="41:55" x14ac:dyDescent="0.25">
      <c r="AO152" s="227"/>
      <c r="AR152" s="231"/>
      <c r="AT152" s="231"/>
      <c r="AV152" s="228"/>
      <c r="AY152" s="231"/>
      <c r="BA152" s="231"/>
      <c r="BC152" s="228"/>
    </row>
    <row r="153" spans="41:55" x14ac:dyDescent="0.25">
      <c r="AO153" s="227"/>
      <c r="AR153" s="231"/>
      <c r="AT153" s="231"/>
      <c r="AV153" s="228"/>
      <c r="AY153" s="231"/>
      <c r="BA153" s="231"/>
      <c r="BC153" s="228"/>
    </row>
    <row r="154" spans="41:55" x14ac:dyDescent="0.25">
      <c r="AO154" s="227"/>
      <c r="AR154" s="231"/>
      <c r="AT154" s="231"/>
      <c r="AV154" s="228"/>
      <c r="AY154" s="231"/>
      <c r="BA154" s="231"/>
      <c r="BC154" s="228"/>
    </row>
    <row r="155" spans="41:55" x14ac:dyDescent="0.25">
      <c r="AO155" s="227"/>
      <c r="AR155" s="231"/>
      <c r="AT155" s="231"/>
      <c r="AV155" s="228"/>
      <c r="AY155" s="231"/>
      <c r="BA155" s="231"/>
      <c r="BC155" s="228"/>
    </row>
    <row r="156" spans="41:55" x14ac:dyDescent="0.25">
      <c r="AO156" s="227"/>
      <c r="AR156" s="231"/>
      <c r="AT156" s="231"/>
      <c r="AV156" s="228"/>
      <c r="AY156" s="231"/>
      <c r="BA156" s="231"/>
      <c r="BC156" s="228"/>
    </row>
    <row r="157" spans="41:55" x14ac:dyDescent="0.25">
      <c r="AO157" s="227"/>
      <c r="AR157" s="231"/>
      <c r="AT157" s="231"/>
      <c r="AV157" s="228"/>
      <c r="AY157" s="231"/>
      <c r="BA157" s="231"/>
      <c r="BC157" s="228"/>
    </row>
    <row r="158" spans="41:55" x14ac:dyDescent="0.25">
      <c r="AO158" s="227"/>
      <c r="AR158" s="231"/>
      <c r="AT158" s="231"/>
      <c r="AV158" s="228"/>
      <c r="AY158" s="231"/>
      <c r="BA158" s="231"/>
      <c r="BC158" s="228"/>
    </row>
    <row r="159" spans="41:55" x14ac:dyDescent="0.25">
      <c r="AO159" s="227"/>
      <c r="AR159" s="231"/>
      <c r="AT159" s="231"/>
      <c r="AV159" s="228"/>
      <c r="AY159" s="231"/>
      <c r="BA159" s="231"/>
      <c r="BC159" s="228"/>
    </row>
    <row r="160" spans="41:55" x14ac:dyDescent="0.25">
      <c r="AO160" s="227"/>
      <c r="AR160" s="231"/>
      <c r="AT160" s="231"/>
      <c r="AV160" s="228"/>
      <c r="AY160" s="231"/>
      <c r="BA160" s="231"/>
      <c r="BC160" s="228"/>
    </row>
    <row r="161" spans="41:55" x14ac:dyDescent="0.25">
      <c r="AO161" s="227"/>
      <c r="AR161" s="231"/>
      <c r="AT161" s="231"/>
      <c r="AV161" s="228"/>
      <c r="AY161" s="231"/>
      <c r="BA161" s="231"/>
      <c r="BC161" s="228"/>
    </row>
    <row r="162" spans="41:55" x14ac:dyDescent="0.25">
      <c r="AO162" s="227"/>
      <c r="AR162" s="231"/>
      <c r="AT162" s="231"/>
      <c r="AV162" s="228"/>
      <c r="AY162" s="231"/>
      <c r="BA162" s="231"/>
      <c r="BC162" s="228"/>
    </row>
    <row r="163" spans="41:55" x14ac:dyDescent="0.25">
      <c r="AO163" s="227"/>
      <c r="AR163" s="231"/>
      <c r="AT163" s="231"/>
      <c r="AV163" s="228"/>
      <c r="AY163" s="231"/>
      <c r="BA163" s="231"/>
      <c r="BC163" s="228"/>
    </row>
    <row r="164" spans="41:55" x14ac:dyDescent="0.25">
      <c r="AO164" s="227"/>
      <c r="AR164" s="231"/>
      <c r="AT164" s="231"/>
      <c r="AV164" s="228"/>
      <c r="AY164" s="231"/>
      <c r="BA164" s="231"/>
      <c r="BC164" s="228"/>
    </row>
    <row r="165" spans="41:55" x14ac:dyDescent="0.25">
      <c r="AO165" s="227"/>
      <c r="AR165" s="231"/>
      <c r="AT165" s="231"/>
      <c r="AV165" s="228"/>
      <c r="AY165" s="231"/>
      <c r="BA165" s="231"/>
      <c r="BC165" s="228"/>
    </row>
    <row r="166" spans="41:55" x14ac:dyDescent="0.25">
      <c r="AO166" s="227"/>
      <c r="AR166" s="231"/>
      <c r="AT166" s="231"/>
      <c r="AV166" s="228"/>
      <c r="AY166" s="231"/>
      <c r="BA166" s="231"/>
      <c r="BC166" s="228"/>
    </row>
    <row r="167" spans="41:55" x14ac:dyDescent="0.25">
      <c r="AO167" s="227"/>
      <c r="AR167" s="231"/>
      <c r="AT167" s="231"/>
      <c r="AV167" s="228"/>
      <c r="AY167" s="231"/>
      <c r="BA167" s="231"/>
      <c r="BC167" s="228"/>
    </row>
    <row r="168" spans="41:55" x14ac:dyDescent="0.25">
      <c r="AO168" s="227"/>
      <c r="AR168" s="231"/>
      <c r="AT168" s="231"/>
      <c r="AV168" s="228"/>
      <c r="AY168" s="231"/>
      <c r="BA168" s="231"/>
      <c r="BC168" s="228"/>
    </row>
    <row r="169" spans="41:55" x14ac:dyDescent="0.25">
      <c r="AO169" s="227"/>
      <c r="AR169" s="231"/>
      <c r="AT169" s="231"/>
      <c r="AV169" s="228"/>
      <c r="AY169" s="231"/>
      <c r="BA169" s="231"/>
      <c r="BC169" s="228"/>
    </row>
    <row r="170" spans="41:55" x14ac:dyDescent="0.25">
      <c r="AO170" s="227"/>
      <c r="AR170" s="231"/>
      <c r="AT170" s="231"/>
      <c r="AV170" s="228"/>
      <c r="AY170" s="231"/>
      <c r="BA170" s="231"/>
      <c r="BC170" s="228"/>
    </row>
    <row r="171" spans="41:55" x14ac:dyDescent="0.25">
      <c r="AO171" s="227"/>
      <c r="AR171" s="231"/>
      <c r="AT171" s="231"/>
      <c r="AV171" s="228"/>
      <c r="AY171" s="231"/>
      <c r="BA171" s="231"/>
      <c r="BC171" s="228"/>
    </row>
    <row r="172" spans="41:55" x14ac:dyDescent="0.25">
      <c r="AO172" s="227"/>
      <c r="AR172" s="231"/>
      <c r="AT172" s="231"/>
      <c r="AV172" s="228"/>
      <c r="AY172" s="231"/>
      <c r="BA172" s="231"/>
      <c r="BC172" s="228"/>
    </row>
    <row r="173" spans="41:55" x14ac:dyDescent="0.25">
      <c r="AO173" s="227"/>
      <c r="AR173" s="231"/>
      <c r="AT173" s="231"/>
      <c r="AV173" s="228"/>
      <c r="AY173" s="231"/>
      <c r="BA173" s="231"/>
      <c r="BC173" s="228"/>
    </row>
    <row r="174" spans="41:55" x14ac:dyDescent="0.25">
      <c r="AO174" s="227"/>
      <c r="AR174" s="231"/>
      <c r="AT174" s="231"/>
      <c r="AV174" s="228"/>
      <c r="AY174" s="231"/>
      <c r="BA174" s="231"/>
      <c r="BC174" s="228"/>
    </row>
    <row r="175" spans="41:55" x14ac:dyDescent="0.25">
      <c r="AO175" s="227"/>
      <c r="AR175" s="231"/>
      <c r="AT175" s="231"/>
      <c r="AV175" s="228"/>
      <c r="AY175" s="231"/>
      <c r="BA175" s="231"/>
      <c r="BC175" s="228"/>
    </row>
    <row r="176" spans="41:55" x14ac:dyDescent="0.25">
      <c r="AO176" s="227"/>
      <c r="AR176" s="231"/>
      <c r="AT176" s="231"/>
      <c r="AV176" s="228"/>
      <c r="AY176" s="231"/>
      <c r="BA176" s="231"/>
      <c r="BC176" s="228"/>
    </row>
    <row r="177" spans="41:55" x14ac:dyDescent="0.25">
      <c r="AO177" s="227"/>
      <c r="AR177" s="231"/>
      <c r="AT177" s="231"/>
      <c r="AV177" s="228"/>
      <c r="AY177" s="231"/>
      <c r="BA177" s="231"/>
      <c r="BC177" s="228"/>
    </row>
    <row r="178" spans="41:55" x14ac:dyDescent="0.25">
      <c r="AO178" s="227"/>
      <c r="AR178" s="231"/>
      <c r="AT178" s="231"/>
      <c r="AV178" s="228"/>
      <c r="AY178" s="231"/>
      <c r="BA178" s="231"/>
      <c r="BC178" s="228"/>
    </row>
    <row r="179" spans="41:55" x14ac:dyDescent="0.25">
      <c r="AO179" s="227"/>
      <c r="AR179" s="231"/>
      <c r="AT179" s="231"/>
      <c r="AV179" s="228"/>
      <c r="AY179" s="231"/>
      <c r="BA179" s="231"/>
      <c r="BC179" s="228"/>
    </row>
    <row r="180" spans="41:55" x14ac:dyDescent="0.25">
      <c r="AO180" s="227"/>
      <c r="AR180" s="231"/>
      <c r="AT180" s="231"/>
      <c r="AV180" s="228"/>
      <c r="AY180" s="231"/>
      <c r="BA180" s="231"/>
      <c r="BC180" s="228"/>
    </row>
    <row r="181" spans="41:55" x14ac:dyDescent="0.25">
      <c r="AO181" s="227"/>
      <c r="AR181" s="231"/>
      <c r="AT181" s="231"/>
      <c r="AV181" s="228"/>
      <c r="AY181" s="231"/>
      <c r="BA181" s="231"/>
      <c r="BC181" s="228"/>
    </row>
    <row r="182" spans="41:55" x14ac:dyDescent="0.25">
      <c r="AO182" s="227"/>
      <c r="AR182" s="231"/>
      <c r="AT182" s="231"/>
      <c r="AV182" s="228"/>
      <c r="AY182" s="231"/>
      <c r="BA182" s="231"/>
      <c r="BC182" s="228"/>
    </row>
    <row r="183" spans="41:55" x14ac:dyDescent="0.25">
      <c r="AO183" s="227"/>
      <c r="AR183" s="231"/>
      <c r="AT183" s="231"/>
      <c r="AV183" s="228"/>
      <c r="AY183" s="231"/>
      <c r="BA183" s="231"/>
      <c r="BC183" s="228"/>
    </row>
    <row r="184" spans="41:55" x14ac:dyDescent="0.25">
      <c r="AO184" s="227"/>
      <c r="AR184" s="231"/>
      <c r="AT184" s="231"/>
      <c r="AV184" s="228"/>
      <c r="AY184" s="231"/>
      <c r="BA184" s="231"/>
      <c r="BC184" s="228"/>
    </row>
    <row r="185" spans="41:55" x14ac:dyDescent="0.25">
      <c r="AO185" s="227"/>
      <c r="AR185" s="231"/>
      <c r="AT185" s="231"/>
      <c r="AV185" s="228"/>
      <c r="AY185" s="231"/>
      <c r="BA185" s="231"/>
      <c r="BC185" s="228"/>
    </row>
    <row r="186" spans="41:55" x14ac:dyDescent="0.25">
      <c r="AO186" s="227"/>
      <c r="AR186" s="231"/>
      <c r="AT186" s="231"/>
      <c r="AV186" s="228"/>
      <c r="AY186" s="231"/>
      <c r="BA186" s="231"/>
      <c r="BC186" s="228"/>
    </row>
    <row r="187" spans="41:55" x14ac:dyDescent="0.25">
      <c r="AO187" s="227"/>
      <c r="AR187" s="231"/>
      <c r="AT187" s="231"/>
      <c r="AV187" s="228"/>
      <c r="AY187" s="231"/>
      <c r="BA187" s="231"/>
      <c r="BC187" s="228"/>
    </row>
    <row r="188" spans="41:55" x14ac:dyDescent="0.25">
      <c r="AO188" s="227"/>
      <c r="AR188" s="231"/>
      <c r="AT188" s="231"/>
      <c r="AV188" s="228"/>
      <c r="AY188" s="231"/>
      <c r="BA188" s="231"/>
      <c r="BC188" s="228"/>
    </row>
    <row r="189" spans="41:55" x14ac:dyDescent="0.25">
      <c r="AO189" s="227"/>
      <c r="AR189" s="231"/>
      <c r="AT189" s="231"/>
      <c r="AV189" s="228"/>
      <c r="AY189" s="231"/>
      <c r="BA189" s="231"/>
      <c r="BC189" s="228"/>
    </row>
    <row r="190" spans="41:55" x14ac:dyDescent="0.25">
      <c r="AO190" s="227"/>
      <c r="AR190" s="231"/>
      <c r="AT190" s="231"/>
      <c r="AV190" s="228"/>
      <c r="AY190" s="231"/>
      <c r="BA190" s="231"/>
      <c r="BC190" s="228"/>
    </row>
    <row r="191" spans="41:55" x14ac:dyDescent="0.25">
      <c r="AO191" s="227"/>
      <c r="AR191" s="231"/>
      <c r="AT191" s="231"/>
      <c r="AV191" s="228"/>
      <c r="AY191" s="231"/>
      <c r="BA191" s="231"/>
      <c r="BC191" s="228"/>
    </row>
    <row r="192" spans="41:55" x14ac:dyDescent="0.25">
      <c r="AO192" s="227"/>
      <c r="AR192" s="231"/>
      <c r="AT192" s="231"/>
      <c r="AV192" s="228"/>
      <c r="AY192" s="231"/>
      <c r="BA192" s="231"/>
      <c r="BC192" s="228"/>
    </row>
    <row r="193" spans="41:55" x14ac:dyDescent="0.25">
      <c r="AO193" s="227"/>
      <c r="AR193" s="231"/>
      <c r="AT193" s="231"/>
      <c r="AV193" s="228"/>
      <c r="AY193" s="231"/>
      <c r="BA193" s="231"/>
      <c r="BC193" s="228"/>
    </row>
    <row r="194" spans="41:55" x14ac:dyDescent="0.25">
      <c r="AO194" s="227"/>
      <c r="AR194" s="231"/>
      <c r="AT194" s="231"/>
      <c r="AV194" s="228"/>
      <c r="AY194" s="231"/>
      <c r="BA194" s="231"/>
      <c r="BC194" s="228"/>
    </row>
    <row r="195" spans="41:55" x14ac:dyDescent="0.25">
      <c r="AO195" s="227"/>
      <c r="AR195" s="231"/>
      <c r="AT195" s="231"/>
      <c r="AV195" s="228"/>
      <c r="AY195" s="231"/>
      <c r="BA195" s="231"/>
      <c r="BC195" s="228"/>
    </row>
    <row r="196" spans="41:55" x14ac:dyDescent="0.25">
      <c r="AO196" s="227"/>
      <c r="AR196" s="231"/>
      <c r="AT196" s="231"/>
      <c r="AV196" s="228"/>
      <c r="AY196" s="231"/>
      <c r="BA196" s="231"/>
      <c r="BC196" s="228"/>
    </row>
    <row r="197" spans="41:55" x14ac:dyDescent="0.25">
      <c r="AO197" s="227"/>
      <c r="AR197" s="231"/>
      <c r="AT197" s="231"/>
      <c r="AV197" s="228"/>
      <c r="AY197" s="231"/>
      <c r="BA197" s="231"/>
      <c r="BC197" s="228"/>
    </row>
    <row r="198" spans="41:55" x14ac:dyDescent="0.25">
      <c r="AO198" s="227"/>
      <c r="AR198" s="231"/>
      <c r="AT198" s="231"/>
      <c r="AV198" s="228"/>
      <c r="AY198" s="231"/>
      <c r="BA198" s="231"/>
      <c r="BC198" s="228"/>
    </row>
    <row r="199" spans="41:55" x14ac:dyDescent="0.25">
      <c r="AO199" s="227"/>
      <c r="AR199" s="231"/>
      <c r="AT199" s="231"/>
      <c r="AV199" s="228"/>
      <c r="AY199" s="231"/>
      <c r="BA199" s="231"/>
      <c r="BC199" s="228"/>
    </row>
    <row r="200" spans="41:55" x14ac:dyDescent="0.25">
      <c r="AO200" s="227"/>
      <c r="AR200" s="231"/>
      <c r="AT200" s="231"/>
      <c r="AV200" s="228"/>
      <c r="AY200" s="231"/>
      <c r="BA200" s="231"/>
      <c r="BC200" s="228"/>
    </row>
    <row r="201" spans="41:55" x14ac:dyDescent="0.25">
      <c r="AO201" s="227"/>
      <c r="AR201" s="231"/>
      <c r="AT201" s="231"/>
      <c r="AV201" s="228"/>
      <c r="AY201" s="231"/>
      <c r="BA201" s="231"/>
      <c r="BC201" s="228"/>
    </row>
    <row r="202" spans="41:55" x14ac:dyDescent="0.25">
      <c r="AO202" s="227"/>
      <c r="AR202" s="231"/>
      <c r="AT202" s="231"/>
      <c r="AV202" s="228"/>
      <c r="AY202" s="231"/>
      <c r="BA202" s="231"/>
      <c r="BC202" s="228"/>
    </row>
    <row r="203" spans="41:55" x14ac:dyDescent="0.25">
      <c r="AO203" s="227"/>
      <c r="AR203" s="231"/>
      <c r="AT203" s="231"/>
      <c r="AV203" s="228"/>
      <c r="AY203" s="231"/>
      <c r="BA203" s="231"/>
      <c r="BC203" s="228"/>
    </row>
    <row r="204" spans="41:55" x14ac:dyDescent="0.25">
      <c r="AO204" s="227"/>
      <c r="AR204" s="231"/>
      <c r="AT204" s="231"/>
      <c r="AV204" s="228"/>
      <c r="AY204" s="231"/>
      <c r="BA204" s="231"/>
      <c r="BC204" s="228"/>
    </row>
    <row r="205" spans="41:55" x14ac:dyDescent="0.25">
      <c r="AO205" s="227"/>
      <c r="AR205" s="231"/>
      <c r="AT205" s="231"/>
      <c r="AV205" s="228"/>
      <c r="AY205" s="231"/>
      <c r="BA205" s="231"/>
      <c r="BC205" s="228"/>
    </row>
    <row r="206" spans="41:55" x14ac:dyDescent="0.25">
      <c r="AO206" s="227"/>
      <c r="AR206" s="231"/>
      <c r="AT206" s="231"/>
      <c r="AV206" s="228"/>
      <c r="AY206" s="231"/>
      <c r="BA206" s="231"/>
      <c r="BC206" s="228"/>
    </row>
    <row r="207" spans="41:55" x14ac:dyDescent="0.25">
      <c r="AO207" s="227"/>
      <c r="AR207" s="231"/>
      <c r="AT207" s="231"/>
      <c r="AV207" s="228"/>
      <c r="AY207" s="231"/>
      <c r="BA207" s="231"/>
      <c r="BC207" s="228"/>
    </row>
    <row r="208" spans="41:55" x14ac:dyDescent="0.25">
      <c r="AO208" s="227"/>
      <c r="AR208" s="231"/>
      <c r="AT208" s="231"/>
      <c r="AV208" s="228"/>
      <c r="AY208" s="231"/>
      <c r="BA208" s="231"/>
      <c r="BC208" s="228"/>
    </row>
    <row r="209" spans="41:55" x14ac:dyDescent="0.25">
      <c r="AO209" s="227"/>
      <c r="AR209" s="231"/>
      <c r="AT209" s="231"/>
      <c r="AV209" s="228"/>
      <c r="AY209" s="231"/>
      <c r="BA209" s="231"/>
      <c r="BC209" s="228"/>
    </row>
    <row r="210" spans="41:55" x14ac:dyDescent="0.25">
      <c r="AO210" s="227"/>
      <c r="AR210" s="231"/>
      <c r="AT210" s="231"/>
      <c r="AV210" s="228"/>
      <c r="AY210" s="231"/>
      <c r="BA210" s="231"/>
      <c r="BC210" s="228"/>
    </row>
    <row r="211" spans="41:55" x14ac:dyDescent="0.25">
      <c r="AO211" s="227"/>
      <c r="AR211" s="231"/>
      <c r="AT211" s="231"/>
      <c r="AV211" s="228"/>
      <c r="AY211" s="231"/>
      <c r="BA211" s="231"/>
      <c r="BC211" s="228"/>
    </row>
    <row r="212" spans="41:55" x14ac:dyDescent="0.25">
      <c r="AO212" s="227"/>
      <c r="AR212" s="231"/>
      <c r="AT212" s="231"/>
      <c r="AV212" s="228"/>
      <c r="AY212" s="231"/>
      <c r="BA212" s="231"/>
      <c r="BC212" s="228"/>
    </row>
    <row r="213" spans="41:55" x14ac:dyDescent="0.25">
      <c r="AO213" s="227"/>
      <c r="AR213" s="231"/>
      <c r="AT213" s="231"/>
      <c r="AV213" s="228"/>
      <c r="AY213" s="231"/>
      <c r="BA213" s="231"/>
      <c r="BC213" s="228"/>
    </row>
    <row r="214" spans="41:55" x14ac:dyDescent="0.25">
      <c r="AO214" s="227"/>
      <c r="AR214" s="231"/>
      <c r="AT214" s="231"/>
      <c r="AV214" s="228"/>
      <c r="AY214" s="231"/>
      <c r="BA214" s="231"/>
      <c r="BC214" s="228"/>
    </row>
    <row r="215" spans="41:55" x14ac:dyDescent="0.25">
      <c r="AO215" s="227"/>
      <c r="AR215" s="231"/>
      <c r="AT215" s="231"/>
      <c r="AV215" s="228"/>
      <c r="AY215" s="231"/>
      <c r="BA215" s="231"/>
      <c r="BC215" s="228"/>
    </row>
    <row r="216" spans="41:55" x14ac:dyDescent="0.25">
      <c r="AO216" s="227"/>
      <c r="AR216" s="231"/>
      <c r="AT216" s="231"/>
      <c r="AV216" s="228"/>
      <c r="AY216" s="231"/>
      <c r="BA216" s="231"/>
      <c r="BC216" s="228"/>
    </row>
    <row r="217" spans="41:55" x14ac:dyDescent="0.25">
      <c r="AO217" s="227"/>
      <c r="AR217" s="231"/>
      <c r="AT217" s="231"/>
      <c r="AV217" s="228"/>
      <c r="AY217" s="231"/>
      <c r="BA217" s="231"/>
      <c r="BC217" s="228"/>
    </row>
    <row r="218" spans="41:55" x14ac:dyDescent="0.25">
      <c r="AO218" s="227"/>
      <c r="AR218" s="231"/>
      <c r="AT218" s="231"/>
      <c r="AV218" s="228"/>
      <c r="AY218" s="231"/>
      <c r="BA218" s="231"/>
      <c r="BC218" s="228"/>
    </row>
    <row r="219" spans="41:55" x14ac:dyDescent="0.25">
      <c r="AO219" s="227"/>
      <c r="AR219" s="231"/>
      <c r="AT219" s="231"/>
      <c r="AV219" s="228"/>
      <c r="AY219" s="231"/>
      <c r="BA219" s="231"/>
      <c r="BC219" s="228"/>
    </row>
    <row r="220" spans="41:55" x14ac:dyDescent="0.25">
      <c r="AO220" s="227"/>
      <c r="AR220" s="231"/>
      <c r="AT220" s="231"/>
      <c r="AV220" s="228"/>
      <c r="AY220" s="231"/>
      <c r="BA220" s="231"/>
      <c r="BC220" s="228"/>
    </row>
    <row r="221" spans="41:55" x14ac:dyDescent="0.25">
      <c r="AO221" s="227"/>
      <c r="AR221" s="231"/>
      <c r="AT221" s="231"/>
      <c r="AV221" s="228"/>
      <c r="AY221" s="231"/>
      <c r="BA221" s="231"/>
      <c r="BC221" s="228"/>
    </row>
    <row r="222" spans="41:55" x14ac:dyDescent="0.25">
      <c r="AO222" s="227"/>
      <c r="AR222" s="231"/>
      <c r="AT222" s="231"/>
      <c r="AV222" s="228"/>
      <c r="AY222" s="231"/>
      <c r="BA222" s="231"/>
      <c r="BC222" s="228"/>
    </row>
    <row r="223" spans="41:55" x14ac:dyDescent="0.25">
      <c r="AO223" s="227"/>
      <c r="AR223" s="231"/>
      <c r="AT223" s="231"/>
      <c r="AV223" s="228"/>
      <c r="AY223" s="231"/>
      <c r="BA223" s="231"/>
      <c r="BC223" s="228"/>
    </row>
    <row r="224" spans="41:55" x14ac:dyDescent="0.25">
      <c r="AO224" s="227"/>
      <c r="AR224" s="231"/>
      <c r="AT224" s="231"/>
      <c r="AV224" s="228"/>
      <c r="AY224" s="231"/>
      <c r="BA224" s="231"/>
      <c r="BC224" s="228"/>
    </row>
    <row r="225" spans="41:55" x14ac:dyDescent="0.25">
      <c r="AO225" s="227"/>
      <c r="AR225" s="231"/>
      <c r="AT225" s="231"/>
      <c r="AV225" s="228"/>
      <c r="AY225" s="231"/>
      <c r="BA225" s="231"/>
      <c r="BC225" s="228"/>
    </row>
    <row r="226" spans="41:55" x14ac:dyDescent="0.25">
      <c r="AO226" s="227"/>
      <c r="AR226" s="231"/>
      <c r="AT226" s="231"/>
      <c r="AV226" s="228"/>
      <c r="AY226" s="231"/>
      <c r="BA226" s="231"/>
      <c r="BC226" s="228"/>
    </row>
    <row r="227" spans="41:55" x14ac:dyDescent="0.25">
      <c r="AO227" s="227"/>
      <c r="AR227" s="231"/>
      <c r="AT227" s="231"/>
      <c r="AV227" s="228"/>
      <c r="AY227" s="231"/>
      <c r="BA227" s="231"/>
      <c r="BC227" s="228"/>
    </row>
    <row r="228" spans="41:55" x14ac:dyDescent="0.25">
      <c r="AO228" s="227"/>
      <c r="AR228" s="231"/>
      <c r="AT228" s="231"/>
      <c r="AV228" s="228"/>
      <c r="AY228" s="231"/>
      <c r="BA228" s="231"/>
      <c r="BC228" s="228"/>
    </row>
    <row r="229" spans="41:55" x14ac:dyDescent="0.25">
      <c r="AO229" s="227"/>
      <c r="AR229" s="231"/>
      <c r="AT229" s="231"/>
      <c r="AV229" s="228"/>
      <c r="AY229" s="231"/>
      <c r="BA229" s="231"/>
      <c r="BC229" s="228"/>
    </row>
    <row r="230" spans="41:55" x14ac:dyDescent="0.25">
      <c r="AO230" s="227"/>
      <c r="AR230" s="231"/>
      <c r="AT230" s="231"/>
      <c r="AV230" s="228"/>
      <c r="AY230" s="231"/>
      <c r="BA230" s="231"/>
      <c r="BC230" s="228"/>
    </row>
    <row r="231" spans="41:55" x14ac:dyDescent="0.25">
      <c r="AO231" s="227"/>
      <c r="AR231" s="231"/>
      <c r="AT231" s="231"/>
      <c r="AV231" s="228"/>
      <c r="AY231" s="231"/>
      <c r="BA231" s="231"/>
      <c r="BC231" s="228"/>
    </row>
    <row r="232" spans="41:55" x14ac:dyDescent="0.25">
      <c r="AO232" s="227"/>
      <c r="AR232" s="231"/>
      <c r="AT232" s="231"/>
      <c r="AV232" s="228"/>
      <c r="AY232" s="231"/>
      <c r="BA232" s="231"/>
      <c r="BC232" s="228"/>
    </row>
    <row r="233" spans="41:55" x14ac:dyDescent="0.25">
      <c r="AO233" s="227"/>
      <c r="AR233" s="231"/>
      <c r="AT233" s="231"/>
      <c r="AV233" s="228"/>
      <c r="AY233" s="231"/>
      <c r="BA233" s="231"/>
      <c r="BC233" s="228"/>
    </row>
    <row r="234" spans="41:55" x14ac:dyDescent="0.25">
      <c r="AO234" s="227"/>
      <c r="AR234" s="231"/>
      <c r="AT234" s="231"/>
      <c r="AV234" s="228"/>
      <c r="AY234" s="231"/>
      <c r="BA234" s="231"/>
      <c r="BC234" s="228"/>
    </row>
    <row r="235" spans="41:55" x14ac:dyDescent="0.25">
      <c r="AO235" s="227"/>
      <c r="AR235" s="231"/>
      <c r="AT235" s="231"/>
      <c r="AV235" s="228"/>
      <c r="AY235" s="231"/>
      <c r="BA235" s="231"/>
      <c r="BC235" s="228"/>
    </row>
    <row r="236" spans="41:55" x14ac:dyDescent="0.25">
      <c r="AO236" s="227"/>
      <c r="AR236" s="231"/>
      <c r="AT236" s="231"/>
      <c r="AV236" s="228"/>
      <c r="AY236" s="231"/>
      <c r="BA236" s="231"/>
      <c r="BC236" s="228"/>
    </row>
    <row r="237" spans="41:55" x14ac:dyDescent="0.25">
      <c r="AO237" s="227"/>
      <c r="AR237" s="231"/>
      <c r="AT237" s="231"/>
      <c r="AV237" s="228"/>
      <c r="AY237" s="231"/>
      <c r="BA237" s="231"/>
      <c r="BC237" s="228"/>
    </row>
    <row r="238" spans="41:55" x14ac:dyDescent="0.25">
      <c r="AO238" s="227"/>
      <c r="AR238" s="231"/>
      <c r="AT238" s="231"/>
      <c r="AV238" s="228"/>
      <c r="AY238" s="231"/>
      <c r="BA238" s="231"/>
      <c r="BC238" s="228"/>
    </row>
    <row r="239" spans="41:55" x14ac:dyDescent="0.25">
      <c r="AO239" s="227"/>
      <c r="AR239" s="231"/>
      <c r="AT239" s="231"/>
      <c r="AV239" s="228"/>
      <c r="AY239" s="231"/>
      <c r="BA239" s="231"/>
      <c r="BC239" s="228"/>
    </row>
    <row r="240" spans="41:55" x14ac:dyDescent="0.25">
      <c r="AO240" s="227"/>
      <c r="AR240" s="231"/>
      <c r="AT240" s="231"/>
      <c r="AV240" s="228"/>
      <c r="AY240" s="231"/>
      <c r="BA240" s="231"/>
      <c r="BC240" s="228"/>
    </row>
    <row r="241" spans="41:55" x14ac:dyDescent="0.25">
      <c r="AO241" s="227"/>
      <c r="AR241" s="231"/>
      <c r="AT241" s="231"/>
      <c r="AV241" s="228"/>
      <c r="AY241" s="231"/>
      <c r="BA241" s="231"/>
      <c r="BC241" s="228"/>
    </row>
    <row r="242" spans="41:55" x14ac:dyDescent="0.25">
      <c r="AO242" s="227"/>
      <c r="AR242" s="231"/>
      <c r="AT242" s="231"/>
      <c r="AV242" s="228"/>
      <c r="AY242" s="231"/>
      <c r="BA242" s="231"/>
      <c r="BC242" s="228"/>
    </row>
    <row r="243" spans="41:55" x14ac:dyDescent="0.25">
      <c r="AO243" s="227"/>
      <c r="AR243" s="231"/>
      <c r="AT243" s="231"/>
      <c r="AV243" s="228"/>
      <c r="AY243" s="231"/>
      <c r="BA243" s="231"/>
      <c r="BC243" s="228"/>
    </row>
    <row r="244" spans="41:55" x14ac:dyDescent="0.25">
      <c r="AO244" s="227"/>
      <c r="AR244" s="231"/>
      <c r="AT244" s="231"/>
      <c r="AV244" s="228"/>
      <c r="AY244" s="231"/>
      <c r="BA244" s="231"/>
      <c r="BC244" s="228"/>
    </row>
    <row r="245" spans="41:55" x14ac:dyDescent="0.25">
      <c r="AO245" s="227"/>
      <c r="AR245" s="231"/>
      <c r="AT245" s="231"/>
      <c r="AV245" s="228"/>
      <c r="AY245" s="231"/>
      <c r="BA245" s="231"/>
      <c r="BC245" s="228"/>
    </row>
    <row r="246" spans="41:55" x14ac:dyDescent="0.25">
      <c r="AO246" s="227"/>
      <c r="AR246" s="231"/>
      <c r="AT246" s="231"/>
      <c r="AV246" s="228"/>
      <c r="AY246" s="231"/>
      <c r="BA246" s="231"/>
      <c r="BC246" s="228"/>
    </row>
    <row r="247" spans="41:55" x14ac:dyDescent="0.25">
      <c r="AO247" s="227"/>
      <c r="AR247" s="231"/>
      <c r="AT247" s="231"/>
      <c r="AV247" s="228"/>
      <c r="AY247" s="231"/>
      <c r="BA247" s="231"/>
      <c r="BC247" s="228"/>
    </row>
    <row r="248" spans="41:55" x14ac:dyDescent="0.25">
      <c r="AO248" s="227"/>
      <c r="AR248" s="231"/>
      <c r="AT248" s="231"/>
      <c r="AV248" s="228"/>
      <c r="AY248" s="231"/>
      <c r="BA248" s="231"/>
      <c r="BC248" s="228"/>
    </row>
    <row r="249" spans="41:55" x14ac:dyDescent="0.25">
      <c r="AO249" s="227"/>
      <c r="AR249" s="231"/>
      <c r="AT249" s="231"/>
      <c r="AV249" s="228"/>
      <c r="AY249" s="231"/>
      <c r="BA249" s="231"/>
      <c r="BC249" s="228"/>
    </row>
    <row r="250" spans="41:55" x14ac:dyDescent="0.25">
      <c r="AO250" s="227"/>
      <c r="AR250" s="231"/>
      <c r="AT250" s="231"/>
      <c r="AV250" s="228"/>
      <c r="AY250" s="231"/>
      <c r="BA250" s="231"/>
      <c r="BC250" s="228"/>
    </row>
    <row r="251" spans="41:55" x14ac:dyDescent="0.25">
      <c r="AO251" s="227"/>
      <c r="AR251" s="231"/>
      <c r="AT251" s="231"/>
      <c r="AV251" s="228"/>
      <c r="AY251" s="231"/>
      <c r="BA251" s="231"/>
      <c r="BC251" s="228"/>
    </row>
    <row r="252" spans="41:55" x14ac:dyDescent="0.25">
      <c r="AO252" s="227"/>
      <c r="AR252" s="231"/>
      <c r="AT252" s="231"/>
      <c r="AV252" s="228"/>
      <c r="AY252" s="231"/>
      <c r="BA252" s="231"/>
      <c r="BC252" s="228"/>
    </row>
    <row r="253" spans="41:55" x14ac:dyDescent="0.25">
      <c r="AO253" s="227"/>
      <c r="AR253" s="231"/>
      <c r="AT253" s="231"/>
      <c r="AV253" s="228"/>
      <c r="AY253" s="231"/>
      <c r="BA253" s="231"/>
      <c r="BC253" s="228"/>
    </row>
    <row r="254" spans="41:55" x14ac:dyDescent="0.25">
      <c r="AO254" s="227"/>
      <c r="AR254" s="231"/>
      <c r="AT254" s="231"/>
      <c r="AV254" s="228"/>
      <c r="AY254" s="231"/>
      <c r="BA254" s="231"/>
      <c r="BC254" s="228"/>
    </row>
    <row r="255" spans="41:55" x14ac:dyDescent="0.25">
      <c r="AO255" s="227"/>
      <c r="AR255" s="231"/>
      <c r="AT255" s="231"/>
      <c r="AV255" s="228"/>
      <c r="AY255" s="231"/>
      <c r="BA255" s="231"/>
      <c r="BC255" s="228"/>
    </row>
    <row r="256" spans="41:55" x14ac:dyDescent="0.25">
      <c r="AO256" s="227"/>
      <c r="AR256" s="231"/>
      <c r="AT256" s="231"/>
      <c r="AV256" s="228"/>
      <c r="AY256" s="231"/>
      <c r="BA256" s="231"/>
      <c r="BC256" s="228"/>
    </row>
    <row r="257" spans="41:55" x14ac:dyDescent="0.25">
      <c r="AO257" s="227"/>
      <c r="AR257" s="231"/>
      <c r="AT257" s="231"/>
      <c r="AV257" s="228"/>
      <c r="AY257" s="231"/>
      <c r="BA257" s="231"/>
      <c r="BC257" s="228"/>
    </row>
    <row r="258" spans="41:55" x14ac:dyDescent="0.25">
      <c r="AO258" s="227"/>
      <c r="AR258" s="231"/>
      <c r="AT258" s="231"/>
      <c r="AV258" s="228"/>
      <c r="AY258" s="231"/>
      <c r="BA258" s="231"/>
      <c r="BC258" s="228"/>
    </row>
    <row r="259" spans="41:55" x14ac:dyDescent="0.25">
      <c r="AO259" s="227"/>
      <c r="AR259" s="231"/>
      <c r="AT259" s="231"/>
      <c r="AV259" s="228"/>
      <c r="AY259" s="231"/>
      <c r="BA259" s="231"/>
      <c r="BC259" s="228"/>
    </row>
    <row r="260" spans="41:55" x14ac:dyDescent="0.25">
      <c r="AO260" s="227"/>
      <c r="AR260" s="231"/>
      <c r="AT260" s="231"/>
      <c r="AV260" s="228"/>
      <c r="AY260" s="231"/>
      <c r="BA260" s="231"/>
      <c r="BC260" s="228"/>
    </row>
    <row r="261" spans="41:55" x14ac:dyDescent="0.25">
      <c r="AO261" s="227"/>
      <c r="AR261" s="231"/>
      <c r="AT261" s="231"/>
      <c r="AV261" s="228"/>
      <c r="AY261" s="231"/>
      <c r="BA261" s="231"/>
      <c r="BC261" s="228"/>
    </row>
    <row r="262" spans="41:55" x14ac:dyDescent="0.25">
      <c r="AO262" s="227"/>
      <c r="AR262" s="231"/>
      <c r="AT262" s="231"/>
      <c r="AV262" s="228"/>
      <c r="AY262" s="231"/>
      <c r="BA262" s="231"/>
      <c r="BC262" s="228"/>
    </row>
    <row r="263" spans="41:55" x14ac:dyDescent="0.25">
      <c r="AO263" s="227"/>
      <c r="AR263" s="231"/>
      <c r="AT263" s="231"/>
      <c r="AV263" s="228"/>
      <c r="AY263" s="231"/>
      <c r="BA263" s="231"/>
      <c r="BC263" s="228"/>
    </row>
    <row r="264" spans="41:55" x14ac:dyDescent="0.25">
      <c r="AO264" s="227"/>
      <c r="AR264" s="231"/>
      <c r="AT264" s="231"/>
      <c r="AV264" s="228"/>
      <c r="AY264" s="231"/>
      <c r="BA264" s="231"/>
      <c r="BC264" s="228"/>
    </row>
    <row r="265" spans="41:55" x14ac:dyDescent="0.25">
      <c r="AO265" s="227"/>
      <c r="AR265" s="231"/>
      <c r="AT265" s="231"/>
      <c r="AV265" s="228"/>
      <c r="AY265" s="231"/>
      <c r="BA265" s="231"/>
      <c r="BC265" s="228"/>
    </row>
    <row r="266" spans="41:55" x14ac:dyDescent="0.25">
      <c r="AO266" s="227"/>
      <c r="AR266" s="231"/>
      <c r="AT266" s="231"/>
      <c r="AV266" s="228"/>
      <c r="AY266" s="231"/>
      <c r="BA266" s="231"/>
      <c r="BC266" s="228"/>
    </row>
    <row r="267" spans="41:55" x14ac:dyDescent="0.25">
      <c r="AO267" s="227"/>
      <c r="AR267" s="231"/>
      <c r="AT267" s="231"/>
      <c r="AV267" s="228"/>
      <c r="AY267" s="231"/>
      <c r="BA267" s="231"/>
      <c r="BC267" s="228"/>
    </row>
    <row r="268" spans="41:55" x14ac:dyDescent="0.25">
      <c r="AO268" s="227"/>
      <c r="AR268" s="231"/>
      <c r="AT268" s="231"/>
      <c r="AV268" s="228"/>
      <c r="AY268" s="231"/>
      <c r="BA268" s="231"/>
      <c r="BC268" s="228"/>
    </row>
    <row r="269" spans="41:55" x14ac:dyDescent="0.25">
      <c r="AO269" s="227"/>
      <c r="AR269" s="231"/>
      <c r="AT269" s="231"/>
      <c r="AV269" s="228"/>
      <c r="AY269" s="231"/>
      <c r="BA269" s="231"/>
      <c r="BC269" s="228"/>
    </row>
    <row r="270" spans="41:55" x14ac:dyDescent="0.25">
      <c r="AO270" s="227"/>
      <c r="AR270" s="231"/>
      <c r="AT270" s="231"/>
      <c r="AV270" s="228"/>
      <c r="AY270" s="231"/>
      <c r="BA270" s="231"/>
      <c r="BC270" s="228"/>
    </row>
    <row r="271" spans="41:55" x14ac:dyDescent="0.25">
      <c r="AO271" s="227"/>
      <c r="AR271" s="231"/>
      <c r="AT271" s="231"/>
      <c r="AV271" s="228"/>
      <c r="AY271" s="231"/>
      <c r="BA271" s="231"/>
      <c r="BC271" s="228"/>
    </row>
    <row r="272" spans="41:55" x14ac:dyDescent="0.25">
      <c r="AO272" s="227"/>
      <c r="AR272" s="231"/>
      <c r="AT272" s="231"/>
      <c r="AV272" s="228"/>
      <c r="AY272" s="231"/>
      <c r="BA272" s="231"/>
      <c r="BC272" s="228"/>
    </row>
    <row r="273" spans="41:55" x14ac:dyDescent="0.25">
      <c r="AO273" s="227"/>
      <c r="AR273" s="231"/>
      <c r="AT273" s="231"/>
      <c r="AV273" s="228"/>
      <c r="AY273" s="231"/>
      <c r="BA273" s="231"/>
      <c r="BC273" s="228"/>
    </row>
    <row r="274" spans="41:55" x14ac:dyDescent="0.25">
      <c r="AO274" s="227"/>
      <c r="AR274" s="231"/>
      <c r="AT274" s="231"/>
      <c r="AV274" s="228"/>
      <c r="AY274" s="231"/>
      <c r="BA274" s="231"/>
      <c r="BC274" s="228"/>
    </row>
    <row r="275" spans="41:55" x14ac:dyDescent="0.25">
      <c r="AO275" s="227"/>
      <c r="AR275" s="231"/>
      <c r="AT275" s="231"/>
      <c r="AV275" s="228"/>
      <c r="AY275" s="231"/>
      <c r="BA275" s="231"/>
      <c r="BC275" s="228"/>
    </row>
    <row r="276" spans="41:55" x14ac:dyDescent="0.25">
      <c r="AO276" s="227"/>
      <c r="AR276" s="231"/>
      <c r="AT276" s="231"/>
      <c r="AV276" s="228"/>
      <c r="AY276" s="231"/>
      <c r="BA276" s="231"/>
      <c r="BC276" s="228"/>
    </row>
    <row r="277" spans="41:55" x14ac:dyDescent="0.25">
      <c r="AO277" s="227"/>
      <c r="AR277" s="231"/>
      <c r="AT277" s="231"/>
      <c r="AV277" s="228"/>
      <c r="AY277" s="231"/>
      <c r="BA277" s="231"/>
      <c r="BC277" s="228"/>
    </row>
    <row r="278" spans="41:55" x14ac:dyDescent="0.25">
      <c r="AO278" s="227"/>
      <c r="AR278" s="231"/>
      <c r="AT278" s="231"/>
      <c r="AV278" s="228"/>
      <c r="AY278" s="231"/>
      <c r="BA278" s="231"/>
      <c r="BC278" s="228"/>
    </row>
    <row r="279" spans="41:55" x14ac:dyDescent="0.25">
      <c r="AO279" s="227"/>
      <c r="AR279" s="231"/>
      <c r="AT279" s="231"/>
      <c r="AV279" s="228"/>
      <c r="AY279" s="231"/>
      <c r="BA279" s="231"/>
      <c r="BC279" s="228"/>
    </row>
    <row r="280" spans="41:55" x14ac:dyDescent="0.25">
      <c r="AO280" s="227"/>
      <c r="AR280" s="231"/>
      <c r="AT280" s="231"/>
      <c r="AV280" s="228"/>
      <c r="AY280" s="231"/>
      <c r="BA280" s="231"/>
      <c r="BC280" s="228"/>
    </row>
    <row r="281" spans="41:55" x14ac:dyDescent="0.25">
      <c r="AO281" s="227"/>
      <c r="AR281" s="231"/>
      <c r="AT281" s="231"/>
      <c r="AV281" s="228"/>
      <c r="AY281" s="231"/>
      <c r="BA281" s="231"/>
      <c r="BC281" s="228"/>
    </row>
    <row r="282" spans="41:55" x14ac:dyDescent="0.25">
      <c r="AO282" s="227"/>
      <c r="AR282" s="231"/>
      <c r="AT282" s="231"/>
      <c r="AV282" s="228"/>
      <c r="AY282" s="231"/>
      <c r="BA282" s="231"/>
      <c r="BC282" s="228"/>
    </row>
    <row r="283" spans="41:55" x14ac:dyDescent="0.25">
      <c r="AO283" s="227"/>
      <c r="AR283" s="231"/>
      <c r="AT283" s="231"/>
      <c r="AV283" s="228"/>
      <c r="AY283" s="231"/>
      <c r="BA283" s="231"/>
      <c r="BC283" s="228"/>
    </row>
    <row r="284" spans="41:55" x14ac:dyDescent="0.25">
      <c r="AO284" s="227"/>
      <c r="AR284" s="231"/>
      <c r="AT284" s="231"/>
      <c r="AV284" s="228"/>
      <c r="AY284" s="231"/>
      <c r="BA284" s="231"/>
      <c r="BC284" s="228"/>
    </row>
    <row r="285" spans="41:55" x14ac:dyDescent="0.25">
      <c r="AO285" s="227"/>
      <c r="AR285" s="231"/>
      <c r="AT285" s="231"/>
      <c r="AV285" s="228"/>
      <c r="AY285" s="231"/>
      <c r="BA285" s="231"/>
      <c r="BC285" s="228"/>
    </row>
    <row r="286" spans="41:55" x14ac:dyDescent="0.25">
      <c r="AO286" s="227"/>
      <c r="AR286" s="231"/>
      <c r="AT286" s="231"/>
      <c r="AV286" s="228"/>
      <c r="AY286" s="231"/>
      <c r="BA286" s="231"/>
      <c r="BC286" s="228"/>
    </row>
    <row r="287" spans="41:55" x14ac:dyDescent="0.25">
      <c r="AO287" s="227"/>
      <c r="AR287" s="231"/>
      <c r="AT287" s="231"/>
      <c r="AV287" s="228"/>
      <c r="AY287" s="231"/>
      <c r="BA287" s="231"/>
      <c r="BC287" s="228"/>
    </row>
    <row r="288" spans="41:55" x14ac:dyDescent="0.25">
      <c r="AO288" s="227"/>
      <c r="AR288" s="231"/>
      <c r="AT288" s="231"/>
      <c r="AV288" s="228"/>
      <c r="AY288" s="231"/>
      <c r="BA288" s="231"/>
      <c r="BC288" s="228"/>
    </row>
    <row r="289" spans="41:55" x14ac:dyDescent="0.25">
      <c r="AO289" s="227"/>
      <c r="AR289" s="231"/>
      <c r="AT289" s="231"/>
      <c r="AV289" s="228"/>
      <c r="AY289" s="231"/>
      <c r="BA289" s="231"/>
      <c r="BC289" s="228"/>
    </row>
    <row r="290" spans="41:55" x14ac:dyDescent="0.25">
      <c r="AO290" s="227"/>
      <c r="AR290" s="231"/>
      <c r="AT290" s="231"/>
      <c r="AV290" s="228"/>
      <c r="AY290" s="231"/>
      <c r="BA290" s="231"/>
      <c r="BC290" s="228"/>
    </row>
    <row r="291" spans="41:55" x14ac:dyDescent="0.25">
      <c r="AO291" s="227"/>
      <c r="AR291" s="231"/>
      <c r="AT291" s="231"/>
      <c r="AV291" s="228"/>
      <c r="AY291" s="231"/>
      <c r="BA291" s="231"/>
      <c r="BC291" s="228"/>
    </row>
    <row r="292" spans="41:55" x14ac:dyDescent="0.25">
      <c r="AO292" s="227"/>
      <c r="AR292" s="231"/>
      <c r="AT292" s="231"/>
      <c r="AV292" s="228"/>
      <c r="AY292" s="231"/>
      <c r="BA292" s="231"/>
      <c r="BC292" s="228"/>
    </row>
    <row r="293" spans="41:55" x14ac:dyDescent="0.25">
      <c r="AO293" s="227"/>
      <c r="AR293" s="231"/>
      <c r="AT293" s="231"/>
      <c r="AV293" s="228"/>
      <c r="AY293" s="231"/>
      <c r="BA293" s="231"/>
      <c r="BC293" s="228"/>
    </row>
    <row r="294" spans="41:55" x14ac:dyDescent="0.25">
      <c r="AO294" s="227"/>
      <c r="AR294" s="231"/>
      <c r="AT294" s="231"/>
      <c r="AV294" s="228"/>
      <c r="AY294" s="231"/>
      <c r="BA294" s="231"/>
      <c r="BC294" s="228"/>
    </row>
    <row r="295" spans="41:55" x14ac:dyDescent="0.25">
      <c r="AO295" s="227"/>
      <c r="AR295" s="231"/>
      <c r="AT295" s="231"/>
      <c r="AV295" s="228"/>
      <c r="AY295" s="231"/>
      <c r="BA295" s="231"/>
      <c r="BC295" s="228"/>
    </row>
    <row r="296" spans="41:55" x14ac:dyDescent="0.25">
      <c r="AO296" s="227"/>
      <c r="AR296" s="231"/>
      <c r="AT296" s="231"/>
      <c r="AV296" s="228"/>
      <c r="AY296" s="231"/>
      <c r="BA296" s="231"/>
      <c r="BC296" s="228"/>
    </row>
    <row r="297" spans="41:55" x14ac:dyDescent="0.25">
      <c r="AO297" s="227"/>
      <c r="AR297" s="231"/>
      <c r="AT297" s="231"/>
      <c r="AV297" s="228"/>
      <c r="AY297" s="231"/>
      <c r="BA297" s="231"/>
      <c r="BC297" s="228"/>
    </row>
    <row r="298" spans="41:55" x14ac:dyDescent="0.25">
      <c r="AO298" s="227"/>
      <c r="AR298" s="231"/>
      <c r="AT298" s="231"/>
      <c r="AV298" s="228"/>
      <c r="AY298" s="231"/>
      <c r="BA298" s="231"/>
      <c r="BC298" s="228"/>
    </row>
    <row r="299" spans="41:55" x14ac:dyDescent="0.25">
      <c r="AO299" s="227"/>
      <c r="AR299" s="231"/>
      <c r="AT299" s="231"/>
      <c r="AV299" s="228"/>
      <c r="AY299" s="231"/>
      <c r="BA299" s="231"/>
      <c r="BC299" s="228"/>
    </row>
    <row r="300" spans="41:55" x14ac:dyDescent="0.25">
      <c r="AO300" s="227"/>
      <c r="AR300" s="231"/>
      <c r="AT300" s="231"/>
      <c r="AV300" s="228"/>
      <c r="AY300" s="231"/>
      <c r="BA300" s="231"/>
      <c r="BC300" s="228"/>
    </row>
    <row r="301" spans="41:55" x14ac:dyDescent="0.25">
      <c r="AO301" s="227"/>
      <c r="AR301" s="231"/>
      <c r="AT301" s="231"/>
      <c r="AV301" s="228"/>
      <c r="AY301" s="231"/>
      <c r="BA301" s="231"/>
      <c r="BC301" s="228"/>
    </row>
    <row r="302" spans="41:55" x14ac:dyDescent="0.25">
      <c r="AO302" s="227"/>
      <c r="AR302" s="231"/>
      <c r="AT302" s="231"/>
      <c r="AV302" s="228"/>
      <c r="AY302" s="231"/>
      <c r="BA302" s="231"/>
      <c r="BC302" s="228"/>
    </row>
    <row r="303" spans="41:55" x14ac:dyDescent="0.25">
      <c r="AO303" s="227"/>
      <c r="AR303" s="231"/>
      <c r="AT303" s="231"/>
      <c r="AV303" s="228"/>
      <c r="AY303" s="231"/>
      <c r="BA303" s="231"/>
      <c r="BC303" s="228"/>
    </row>
    <row r="304" spans="41:55" x14ac:dyDescent="0.25">
      <c r="AO304" s="227"/>
      <c r="AR304" s="231"/>
      <c r="AT304" s="231"/>
      <c r="AV304" s="228"/>
      <c r="AY304" s="231"/>
      <c r="BA304" s="231"/>
      <c r="BC304" s="228"/>
    </row>
    <row r="305" spans="41:55" x14ac:dyDescent="0.25">
      <c r="AO305" s="227"/>
      <c r="AR305" s="231"/>
      <c r="AT305" s="231"/>
      <c r="AV305" s="228"/>
      <c r="AY305" s="231"/>
      <c r="BA305" s="231"/>
      <c r="BC305" s="228"/>
    </row>
    <row r="306" spans="41:55" x14ac:dyDescent="0.25">
      <c r="AO306" s="227"/>
      <c r="AR306" s="231"/>
      <c r="AT306" s="231"/>
      <c r="AV306" s="228"/>
      <c r="AY306" s="231"/>
      <c r="BA306" s="231"/>
      <c r="BC306" s="228"/>
    </row>
    <row r="307" spans="41:55" x14ac:dyDescent="0.25">
      <c r="AO307" s="227"/>
      <c r="AR307" s="231"/>
      <c r="AT307" s="231"/>
      <c r="AV307" s="228"/>
      <c r="AY307" s="231"/>
      <c r="BA307" s="231"/>
      <c r="BC307" s="228"/>
    </row>
    <row r="308" spans="41:55" x14ac:dyDescent="0.25">
      <c r="AO308" s="227"/>
      <c r="AR308" s="231"/>
      <c r="AT308" s="231"/>
      <c r="AV308" s="228"/>
      <c r="AY308" s="231"/>
      <c r="BA308" s="231"/>
      <c r="BC308" s="228"/>
    </row>
    <row r="309" spans="41:55" x14ac:dyDescent="0.25">
      <c r="AO309" s="227"/>
      <c r="AR309" s="231"/>
      <c r="AT309" s="231"/>
      <c r="AV309" s="228"/>
      <c r="AY309" s="231"/>
      <c r="BA309" s="231"/>
      <c r="BC309" s="228"/>
    </row>
    <row r="310" spans="41:55" x14ac:dyDescent="0.25">
      <c r="AO310" s="227"/>
      <c r="AR310" s="231"/>
      <c r="AT310" s="231"/>
      <c r="AV310" s="228"/>
      <c r="AY310" s="231"/>
      <c r="BA310" s="231"/>
      <c r="BC310" s="228"/>
    </row>
    <row r="311" spans="41:55" x14ac:dyDescent="0.25">
      <c r="AO311" s="227"/>
      <c r="AR311" s="231"/>
      <c r="AT311" s="231"/>
      <c r="AV311" s="228"/>
      <c r="AY311" s="231"/>
      <c r="BA311" s="231"/>
      <c r="BC311" s="228"/>
    </row>
    <row r="312" spans="41:55" x14ac:dyDescent="0.25">
      <c r="AO312" s="227"/>
      <c r="AR312" s="231"/>
      <c r="AT312" s="231"/>
      <c r="AV312" s="228"/>
      <c r="AY312" s="231"/>
      <c r="BA312" s="231"/>
      <c r="BC312" s="228"/>
    </row>
    <row r="313" spans="41:55" x14ac:dyDescent="0.25">
      <c r="AO313" s="227"/>
      <c r="AR313" s="231"/>
      <c r="AT313" s="231"/>
      <c r="AV313" s="228"/>
      <c r="AY313" s="231"/>
      <c r="BA313" s="231"/>
      <c r="BC313" s="228"/>
    </row>
    <row r="314" spans="41:55" x14ac:dyDescent="0.25">
      <c r="AO314" s="227"/>
      <c r="AR314" s="231"/>
      <c r="AT314" s="231"/>
      <c r="AV314" s="228"/>
      <c r="AY314" s="231"/>
      <c r="BA314" s="231"/>
      <c r="BC314" s="228"/>
    </row>
    <row r="315" spans="41:55" x14ac:dyDescent="0.25">
      <c r="AO315" s="227"/>
      <c r="AR315" s="231"/>
      <c r="AT315" s="231"/>
      <c r="AV315" s="228"/>
      <c r="AY315" s="231"/>
      <c r="BA315" s="231"/>
      <c r="BC315" s="228"/>
    </row>
    <row r="316" spans="41:55" x14ac:dyDescent="0.25">
      <c r="AO316" s="227"/>
      <c r="AR316" s="231"/>
      <c r="AT316" s="231"/>
      <c r="AV316" s="228"/>
      <c r="AY316" s="231"/>
      <c r="BA316" s="231"/>
      <c r="BC316" s="228"/>
    </row>
    <row r="317" spans="41:55" x14ac:dyDescent="0.25">
      <c r="AO317" s="227"/>
      <c r="AR317" s="231"/>
      <c r="AT317" s="231"/>
      <c r="AV317" s="228"/>
      <c r="AY317" s="231"/>
      <c r="BA317" s="231"/>
      <c r="BC317" s="228"/>
    </row>
    <row r="318" spans="41:55" x14ac:dyDescent="0.25">
      <c r="AO318" s="227"/>
      <c r="AR318" s="231"/>
      <c r="AT318" s="231"/>
      <c r="AV318" s="228"/>
      <c r="AY318" s="231"/>
      <c r="BA318" s="231"/>
      <c r="BC318" s="228"/>
    </row>
    <row r="319" spans="41:55" x14ac:dyDescent="0.25">
      <c r="AO319" s="227"/>
      <c r="AR319" s="231"/>
      <c r="AT319" s="231"/>
      <c r="AV319" s="228"/>
      <c r="AY319" s="231"/>
      <c r="BA319" s="231"/>
      <c r="BC319" s="228"/>
    </row>
    <row r="320" spans="41:55" x14ac:dyDescent="0.25">
      <c r="AO320" s="227"/>
      <c r="AR320" s="231"/>
      <c r="AT320" s="231"/>
      <c r="AV320" s="228"/>
      <c r="AY320" s="231"/>
      <c r="BA320" s="231"/>
      <c r="BC320" s="228"/>
    </row>
    <row r="321" spans="41:55" x14ac:dyDescent="0.25">
      <c r="AO321" s="227"/>
      <c r="AR321" s="231"/>
      <c r="AT321" s="231"/>
      <c r="AV321" s="228"/>
      <c r="AY321" s="231"/>
      <c r="BA321" s="231"/>
      <c r="BC321" s="228"/>
    </row>
    <row r="322" spans="41:55" x14ac:dyDescent="0.25">
      <c r="AO322" s="227"/>
      <c r="AR322" s="231"/>
      <c r="AT322" s="231"/>
      <c r="AV322" s="228"/>
      <c r="AY322" s="231"/>
      <c r="BA322" s="231"/>
      <c r="BC322" s="228"/>
    </row>
    <row r="323" spans="41:55" x14ac:dyDescent="0.25">
      <c r="AO323" s="227"/>
      <c r="AR323" s="231"/>
      <c r="AT323" s="231"/>
      <c r="AV323" s="228"/>
      <c r="AY323" s="231"/>
      <c r="BA323" s="231"/>
      <c r="BC323" s="228"/>
    </row>
    <row r="324" spans="41:55" x14ac:dyDescent="0.25">
      <c r="AO324" s="227"/>
      <c r="AR324" s="231"/>
      <c r="AT324" s="231"/>
      <c r="AV324" s="228"/>
      <c r="AY324" s="231"/>
      <c r="BA324" s="231"/>
      <c r="BC324" s="228"/>
    </row>
    <row r="325" spans="41:55" x14ac:dyDescent="0.25">
      <c r="AO325" s="227"/>
      <c r="AR325" s="231"/>
      <c r="AT325" s="231"/>
      <c r="AV325" s="228"/>
      <c r="AY325" s="231"/>
      <c r="BA325" s="231"/>
      <c r="BC325" s="228"/>
    </row>
    <row r="326" spans="41:55" x14ac:dyDescent="0.25">
      <c r="AO326" s="227"/>
      <c r="AR326" s="231"/>
      <c r="AT326" s="231"/>
      <c r="AV326" s="228"/>
      <c r="AY326" s="231"/>
      <c r="BA326" s="231"/>
      <c r="BC326" s="228"/>
    </row>
    <row r="327" spans="41:55" x14ac:dyDescent="0.25">
      <c r="AO327" s="227"/>
      <c r="AR327" s="231"/>
      <c r="AT327" s="231"/>
      <c r="AV327" s="228"/>
      <c r="AY327" s="231"/>
      <c r="BA327" s="231"/>
      <c r="BC327" s="228"/>
    </row>
    <row r="328" spans="41:55" x14ac:dyDescent="0.25">
      <c r="AO328" s="227"/>
      <c r="AR328" s="231"/>
      <c r="AT328" s="231"/>
      <c r="AV328" s="228"/>
      <c r="AY328" s="231"/>
      <c r="BA328" s="231"/>
      <c r="BC328" s="228"/>
    </row>
    <row r="329" spans="41:55" x14ac:dyDescent="0.25">
      <c r="AO329" s="227"/>
      <c r="AR329" s="231"/>
      <c r="AT329" s="231"/>
      <c r="AV329" s="228"/>
      <c r="AY329" s="231"/>
      <c r="BA329" s="231"/>
      <c r="BC329" s="228"/>
    </row>
    <row r="330" spans="41:55" x14ac:dyDescent="0.25">
      <c r="AO330" s="227"/>
      <c r="AR330" s="231"/>
      <c r="AT330" s="231"/>
      <c r="AV330" s="228"/>
      <c r="AY330" s="231"/>
      <c r="BA330" s="231"/>
      <c r="BC330" s="228"/>
    </row>
    <row r="331" spans="41:55" x14ac:dyDescent="0.25">
      <c r="AO331" s="227"/>
      <c r="AR331" s="231"/>
      <c r="AT331" s="231"/>
      <c r="AV331" s="228"/>
      <c r="AY331" s="231"/>
      <c r="BA331" s="231"/>
      <c r="BC331" s="228"/>
    </row>
    <row r="332" spans="41:55" x14ac:dyDescent="0.25">
      <c r="AO332" s="227"/>
      <c r="AR332" s="231"/>
      <c r="AT332" s="231"/>
      <c r="AV332" s="228"/>
      <c r="AY332" s="231"/>
      <c r="BA332" s="231"/>
      <c r="BC332" s="228"/>
    </row>
    <row r="333" spans="41:55" x14ac:dyDescent="0.25">
      <c r="AO333" s="227"/>
      <c r="AR333" s="231"/>
      <c r="AT333" s="231"/>
      <c r="AV333" s="228"/>
      <c r="AY333" s="231"/>
      <c r="BA333" s="231"/>
      <c r="BC333" s="228"/>
    </row>
    <row r="334" spans="41:55" x14ac:dyDescent="0.25">
      <c r="AO334" s="227"/>
      <c r="AR334" s="231"/>
      <c r="AT334" s="231"/>
      <c r="AV334" s="228"/>
      <c r="AY334" s="231"/>
      <c r="BA334" s="231"/>
      <c r="BC334" s="228"/>
    </row>
    <row r="335" spans="41:55" x14ac:dyDescent="0.25">
      <c r="AO335" s="227"/>
      <c r="AR335" s="231"/>
      <c r="AT335" s="231"/>
      <c r="AV335" s="228"/>
      <c r="AY335" s="231"/>
      <c r="BA335" s="231"/>
      <c r="BC335" s="228"/>
    </row>
    <row r="336" spans="41:55" x14ac:dyDescent="0.25">
      <c r="AO336" s="227"/>
      <c r="AR336" s="231"/>
      <c r="AT336" s="231"/>
      <c r="AV336" s="228"/>
      <c r="AY336" s="231"/>
      <c r="BA336" s="231"/>
      <c r="BC336" s="228"/>
    </row>
    <row r="337" spans="41:55" x14ac:dyDescent="0.25">
      <c r="AO337" s="227"/>
      <c r="AR337" s="231"/>
      <c r="AT337" s="231"/>
      <c r="AV337" s="228"/>
      <c r="AY337" s="231"/>
      <c r="BA337" s="231"/>
      <c r="BC337" s="228"/>
    </row>
    <row r="338" spans="41:55" x14ac:dyDescent="0.25">
      <c r="AO338" s="227"/>
      <c r="AR338" s="231"/>
      <c r="AT338" s="231"/>
      <c r="AV338" s="228"/>
      <c r="AY338" s="231"/>
      <c r="BA338" s="231"/>
      <c r="BC338" s="228"/>
    </row>
    <row r="339" spans="41:55" x14ac:dyDescent="0.25">
      <c r="AO339" s="227"/>
      <c r="AR339" s="231"/>
      <c r="AT339" s="231"/>
      <c r="AV339" s="228"/>
      <c r="AY339" s="231"/>
      <c r="BA339" s="231"/>
      <c r="BC339" s="228"/>
    </row>
    <row r="340" spans="41:55" x14ac:dyDescent="0.25">
      <c r="AO340" s="227"/>
      <c r="AR340" s="231"/>
      <c r="AT340" s="231"/>
      <c r="AV340" s="228"/>
      <c r="AY340" s="231"/>
      <c r="BA340" s="231"/>
      <c r="BC340" s="228"/>
    </row>
    <row r="341" spans="41:55" x14ac:dyDescent="0.25">
      <c r="AO341" s="227"/>
      <c r="AR341" s="231"/>
      <c r="AT341" s="231"/>
      <c r="AV341" s="228"/>
      <c r="AY341" s="231"/>
      <c r="BA341" s="231"/>
      <c r="BC341" s="228"/>
    </row>
    <row r="342" spans="41:55" x14ac:dyDescent="0.25">
      <c r="AO342" s="227"/>
      <c r="AR342" s="231"/>
      <c r="AT342" s="231"/>
      <c r="AV342" s="228"/>
      <c r="AY342" s="231"/>
      <c r="BA342" s="231"/>
      <c r="BC342" s="228"/>
    </row>
    <row r="343" spans="41:55" x14ac:dyDescent="0.25">
      <c r="AO343" s="227"/>
      <c r="AR343" s="231"/>
      <c r="AT343" s="231"/>
      <c r="AV343" s="228"/>
      <c r="AY343" s="231"/>
      <c r="BA343" s="231"/>
      <c r="BC343" s="228"/>
    </row>
    <row r="344" spans="41:55" x14ac:dyDescent="0.25">
      <c r="AO344" s="227"/>
      <c r="AR344" s="231"/>
      <c r="AT344" s="231"/>
      <c r="AV344" s="228"/>
      <c r="AY344" s="231"/>
      <c r="BA344" s="231"/>
      <c r="BC344" s="228"/>
    </row>
    <row r="345" spans="41:55" x14ac:dyDescent="0.25">
      <c r="AO345" s="227"/>
      <c r="AR345" s="231"/>
      <c r="AT345" s="231"/>
      <c r="AV345" s="228"/>
      <c r="AY345" s="231"/>
      <c r="BA345" s="231"/>
      <c r="BC345" s="228"/>
    </row>
    <row r="346" spans="41:55" x14ac:dyDescent="0.25">
      <c r="AO346" s="227"/>
      <c r="AR346" s="231"/>
      <c r="AT346" s="231"/>
      <c r="AV346" s="228"/>
      <c r="AY346" s="231"/>
      <c r="BA346" s="231"/>
      <c r="BC346" s="228"/>
    </row>
    <row r="347" spans="41:55" x14ac:dyDescent="0.25">
      <c r="AO347" s="227"/>
      <c r="AR347" s="231"/>
      <c r="AT347" s="231"/>
      <c r="AV347" s="228"/>
      <c r="AY347" s="231"/>
      <c r="BA347" s="231"/>
      <c r="BC347" s="228"/>
    </row>
    <row r="348" spans="41:55" x14ac:dyDescent="0.25">
      <c r="AO348" s="227"/>
      <c r="AR348" s="231"/>
      <c r="AT348" s="231"/>
      <c r="AV348" s="228"/>
      <c r="AY348" s="231"/>
      <c r="BA348" s="231"/>
      <c r="BC348" s="228"/>
    </row>
    <row r="349" spans="41:55" x14ac:dyDescent="0.25">
      <c r="AO349" s="227"/>
      <c r="AR349" s="231"/>
      <c r="AT349" s="231"/>
      <c r="AV349" s="228"/>
      <c r="AY349" s="231"/>
      <c r="BA349" s="231"/>
      <c r="BC349" s="228"/>
    </row>
    <row r="350" spans="41:55" x14ac:dyDescent="0.25">
      <c r="AO350" s="227"/>
      <c r="AR350" s="231"/>
      <c r="AT350" s="231"/>
      <c r="AV350" s="228"/>
      <c r="AY350" s="231"/>
      <c r="BA350" s="231"/>
      <c r="BC350" s="228"/>
    </row>
    <row r="351" spans="41:55" x14ac:dyDescent="0.25">
      <c r="AO351" s="227"/>
      <c r="AR351" s="231"/>
      <c r="AT351" s="231"/>
      <c r="AV351" s="228"/>
      <c r="AY351" s="231"/>
      <c r="BA351" s="231"/>
      <c r="BC351" s="228"/>
    </row>
    <row r="352" spans="41:55" x14ac:dyDescent="0.25">
      <c r="AO352" s="227"/>
      <c r="AR352" s="231"/>
      <c r="AT352" s="231"/>
      <c r="AV352" s="228"/>
      <c r="AY352" s="231"/>
      <c r="BA352" s="231"/>
      <c r="BC352" s="228"/>
    </row>
    <row r="353" spans="41:55" x14ac:dyDescent="0.25">
      <c r="AO353" s="227"/>
      <c r="AR353" s="231"/>
      <c r="AT353" s="231"/>
      <c r="AV353" s="228"/>
      <c r="AY353" s="231"/>
      <c r="BA353" s="231"/>
      <c r="BC353" s="228"/>
    </row>
    <row r="354" spans="41:55" x14ac:dyDescent="0.25">
      <c r="AO354" s="227"/>
      <c r="AR354" s="231"/>
      <c r="AT354" s="231"/>
      <c r="AV354" s="228"/>
      <c r="AY354" s="231"/>
      <c r="BA354" s="231"/>
      <c r="BC354" s="228"/>
    </row>
    <row r="355" spans="41:55" x14ac:dyDescent="0.25">
      <c r="AO355" s="227"/>
      <c r="AR355" s="231"/>
      <c r="AT355" s="231"/>
      <c r="AV355" s="228"/>
      <c r="AY355" s="231"/>
      <c r="BA355" s="231"/>
      <c r="BC355" s="228"/>
    </row>
    <row r="356" spans="41:55" x14ac:dyDescent="0.25">
      <c r="AO356" s="227"/>
      <c r="AR356" s="231"/>
      <c r="AT356" s="231"/>
      <c r="AV356" s="228"/>
      <c r="AY356" s="231"/>
      <c r="BA356" s="231"/>
      <c r="BC356" s="228"/>
    </row>
    <row r="357" spans="41:55" x14ac:dyDescent="0.25">
      <c r="AO357" s="227"/>
      <c r="AR357" s="231"/>
      <c r="AT357" s="231"/>
      <c r="AV357" s="228"/>
      <c r="AY357" s="231"/>
      <c r="BA357" s="231"/>
      <c r="BC357" s="228"/>
    </row>
    <row r="358" spans="41:55" x14ac:dyDescent="0.25">
      <c r="AO358" s="227"/>
      <c r="AR358" s="231"/>
      <c r="AT358" s="231"/>
      <c r="AV358" s="228"/>
      <c r="AY358" s="231"/>
      <c r="BA358" s="231"/>
      <c r="BC358" s="228"/>
    </row>
    <row r="359" spans="41:55" x14ac:dyDescent="0.25">
      <c r="AO359" s="227"/>
      <c r="AR359" s="231"/>
      <c r="AT359" s="231"/>
      <c r="AV359" s="228"/>
      <c r="AY359" s="231"/>
      <c r="BA359" s="231"/>
      <c r="BC359" s="228"/>
    </row>
    <row r="360" spans="41:55" x14ac:dyDescent="0.25">
      <c r="AO360" s="227"/>
      <c r="AR360" s="231"/>
      <c r="AT360" s="231"/>
      <c r="AV360" s="228"/>
      <c r="AY360" s="231"/>
      <c r="BA360" s="231"/>
      <c r="BC360" s="228"/>
    </row>
    <row r="361" spans="41:55" x14ac:dyDescent="0.25">
      <c r="AO361" s="227"/>
      <c r="AR361" s="231"/>
      <c r="AT361" s="231"/>
      <c r="AV361" s="228"/>
      <c r="AY361" s="231"/>
      <c r="BA361" s="231"/>
      <c r="BC361" s="228"/>
    </row>
    <row r="362" spans="41:55" x14ac:dyDescent="0.25">
      <c r="AO362" s="227"/>
      <c r="AR362" s="231"/>
      <c r="AT362" s="231"/>
      <c r="AV362" s="228"/>
      <c r="AY362" s="231"/>
      <c r="BA362" s="231"/>
      <c r="BC362" s="228"/>
    </row>
    <row r="363" spans="41:55" x14ac:dyDescent="0.25">
      <c r="AO363" s="227"/>
      <c r="AR363" s="231"/>
      <c r="AT363" s="231"/>
      <c r="AV363" s="228"/>
      <c r="AY363" s="231"/>
      <c r="BA363" s="231"/>
      <c r="BC363" s="228"/>
    </row>
    <row r="364" spans="41:55" x14ac:dyDescent="0.25">
      <c r="AO364" s="227"/>
      <c r="AR364" s="231"/>
      <c r="AT364" s="231"/>
      <c r="AV364" s="228"/>
      <c r="AY364" s="231"/>
      <c r="BA364" s="231"/>
      <c r="BC364" s="228"/>
    </row>
    <row r="365" spans="41:55" x14ac:dyDescent="0.25">
      <c r="AO365" s="227"/>
      <c r="AR365" s="231"/>
      <c r="AT365" s="231"/>
      <c r="AV365" s="228"/>
      <c r="AY365" s="231"/>
      <c r="BA365" s="231"/>
      <c r="BC365" s="228"/>
    </row>
    <row r="366" spans="41:55" x14ac:dyDescent="0.25">
      <c r="AO366" s="227"/>
      <c r="AR366" s="231"/>
      <c r="AT366" s="231"/>
      <c r="AV366" s="228"/>
      <c r="AY366" s="231"/>
      <c r="BA366" s="231"/>
      <c r="BC366" s="228"/>
    </row>
    <row r="367" spans="41:55" x14ac:dyDescent="0.25">
      <c r="AO367" s="227"/>
      <c r="AR367" s="231"/>
      <c r="AT367" s="231"/>
      <c r="AV367" s="228"/>
      <c r="AY367" s="231"/>
      <c r="BA367" s="231"/>
      <c r="BC367" s="228"/>
    </row>
    <row r="368" spans="41:55" x14ac:dyDescent="0.25">
      <c r="AO368" s="227"/>
      <c r="AR368" s="231"/>
      <c r="AT368" s="231"/>
      <c r="AV368" s="228"/>
      <c r="AY368" s="231"/>
      <c r="BA368" s="231"/>
      <c r="BC368" s="228"/>
    </row>
    <row r="369" spans="41:55" x14ac:dyDescent="0.25">
      <c r="AO369" s="227"/>
      <c r="AR369" s="231"/>
      <c r="AT369" s="231"/>
      <c r="AV369" s="228"/>
      <c r="AY369" s="231"/>
      <c r="BA369" s="231"/>
      <c r="BC369" s="228"/>
    </row>
    <row r="370" spans="41:55" x14ac:dyDescent="0.25">
      <c r="AO370" s="227"/>
      <c r="AR370" s="231"/>
      <c r="AT370" s="231"/>
      <c r="AV370" s="228"/>
      <c r="AY370" s="231"/>
      <c r="BA370" s="231"/>
      <c r="BC370" s="228"/>
    </row>
    <row r="371" spans="41:55" x14ac:dyDescent="0.25">
      <c r="AO371" s="227"/>
      <c r="AR371" s="231"/>
      <c r="AT371" s="231"/>
      <c r="AV371" s="228"/>
      <c r="AY371" s="231"/>
      <c r="BA371" s="231"/>
      <c r="BC371" s="228"/>
    </row>
    <row r="372" spans="41:55" x14ac:dyDescent="0.25">
      <c r="AO372" s="227"/>
      <c r="AR372" s="231"/>
      <c r="AT372" s="231"/>
      <c r="AV372" s="228"/>
      <c r="AY372" s="231"/>
      <c r="BA372" s="231"/>
      <c r="BC372" s="228"/>
    </row>
    <row r="373" spans="41:55" x14ac:dyDescent="0.25">
      <c r="AO373" s="227"/>
      <c r="AR373" s="231"/>
      <c r="AT373" s="231"/>
      <c r="AV373" s="228"/>
      <c r="AY373" s="231"/>
      <c r="BA373" s="231"/>
      <c r="BC373" s="228"/>
    </row>
    <row r="374" spans="41:55" x14ac:dyDescent="0.25">
      <c r="AO374" s="227"/>
      <c r="AR374" s="231"/>
      <c r="AT374" s="231"/>
      <c r="AV374" s="228"/>
      <c r="AY374" s="231"/>
      <c r="BA374" s="231"/>
      <c r="BC374" s="228"/>
    </row>
    <row r="375" spans="41:55" x14ac:dyDescent="0.25">
      <c r="AO375" s="227"/>
      <c r="AR375" s="231"/>
      <c r="AT375" s="231"/>
      <c r="AV375" s="228"/>
      <c r="AY375" s="231"/>
      <c r="BA375" s="231"/>
      <c r="BC375" s="228"/>
    </row>
    <row r="376" spans="41:55" x14ac:dyDescent="0.25">
      <c r="AO376" s="227"/>
      <c r="AR376" s="231"/>
      <c r="AT376" s="231"/>
      <c r="AV376" s="228"/>
      <c r="AY376" s="231"/>
      <c r="BA376" s="231"/>
      <c r="BC376" s="228"/>
    </row>
    <row r="377" spans="41:55" x14ac:dyDescent="0.25">
      <c r="AO377" s="227"/>
      <c r="AR377" s="231"/>
      <c r="AT377" s="231"/>
      <c r="AV377" s="228"/>
      <c r="AY377" s="231"/>
      <c r="BA377" s="231"/>
      <c r="BC377" s="228"/>
    </row>
    <row r="378" spans="41:55" x14ac:dyDescent="0.25">
      <c r="AO378" s="227"/>
      <c r="AR378" s="231"/>
      <c r="AT378" s="231"/>
      <c r="AV378" s="228"/>
      <c r="AY378" s="231"/>
      <c r="BA378" s="231"/>
      <c r="BC378" s="228"/>
    </row>
    <row r="379" spans="41:55" x14ac:dyDescent="0.25">
      <c r="AO379" s="227"/>
      <c r="AR379" s="231"/>
      <c r="AT379" s="231"/>
      <c r="AV379" s="228"/>
      <c r="AY379" s="231"/>
      <c r="BA379" s="231"/>
      <c r="BC379" s="228"/>
    </row>
    <row r="380" spans="41:55" x14ac:dyDescent="0.25">
      <c r="AO380" s="227"/>
      <c r="AR380" s="231"/>
      <c r="AT380" s="231"/>
      <c r="AV380" s="228"/>
      <c r="AY380" s="231"/>
      <c r="BA380" s="231"/>
      <c r="BC380" s="228"/>
    </row>
    <row r="381" spans="41:55" x14ac:dyDescent="0.25">
      <c r="AO381" s="227"/>
      <c r="AR381" s="231"/>
      <c r="AT381" s="231"/>
      <c r="AV381" s="228"/>
      <c r="AY381" s="231"/>
      <c r="BA381" s="231"/>
      <c r="BC381" s="228"/>
    </row>
    <row r="382" spans="41:55" x14ac:dyDescent="0.25">
      <c r="AO382" s="227"/>
      <c r="AR382" s="231"/>
      <c r="AT382" s="231"/>
      <c r="AV382" s="228"/>
      <c r="AY382" s="231"/>
      <c r="BA382" s="231"/>
      <c r="BC382" s="228"/>
    </row>
    <row r="383" spans="41:55" x14ac:dyDescent="0.25">
      <c r="AO383" s="227"/>
      <c r="AR383" s="231"/>
      <c r="AT383" s="231"/>
      <c r="AV383" s="228"/>
      <c r="AY383" s="231"/>
      <c r="BA383" s="231"/>
      <c r="BC383" s="228"/>
    </row>
    <row r="384" spans="41:55" x14ac:dyDescent="0.25">
      <c r="AO384" s="227"/>
      <c r="AR384" s="231"/>
      <c r="AT384" s="231"/>
      <c r="AV384" s="228"/>
      <c r="AY384" s="231"/>
      <c r="BA384" s="231"/>
      <c r="BC384" s="228"/>
    </row>
    <row r="385" spans="41:55" x14ac:dyDescent="0.25">
      <c r="AO385" s="227"/>
      <c r="AR385" s="231"/>
      <c r="AT385" s="231"/>
      <c r="AV385" s="228"/>
      <c r="AY385" s="231"/>
      <c r="BA385" s="231"/>
      <c r="BC385" s="228"/>
    </row>
    <row r="386" spans="41:55" x14ac:dyDescent="0.25">
      <c r="AO386" s="227"/>
      <c r="AR386" s="231"/>
      <c r="AT386" s="231"/>
      <c r="AV386" s="228"/>
      <c r="AY386" s="231"/>
      <c r="BA386" s="231"/>
      <c r="BC386" s="228"/>
    </row>
    <row r="387" spans="41:55" x14ac:dyDescent="0.25">
      <c r="AO387" s="227"/>
      <c r="AR387" s="231"/>
      <c r="AT387" s="231"/>
      <c r="AV387" s="228"/>
      <c r="AY387" s="231"/>
      <c r="BA387" s="231"/>
      <c r="BC387" s="228"/>
    </row>
    <row r="388" spans="41:55" x14ac:dyDescent="0.25">
      <c r="AO388" s="227"/>
      <c r="AR388" s="231"/>
      <c r="AT388" s="231"/>
      <c r="AV388" s="228"/>
      <c r="AY388" s="231"/>
      <c r="BA388" s="231"/>
      <c r="BC388" s="228"/>
    </row>
    <row r="389" spans="41:55" x14ac:dyDescent="0.25">
      <c r="AO389" s="227"/>
      <c r="AR389" s="231"/>
      <c r="AT389" s="231"/>
      <c r="AV389" s="228"/>
      <c r="AY389" s="231"/>
      <c r="BA389" s="231"/>
      <c r="BC389" s="228"/>
    </row>
    <row r="390" spans="41:55" x14ac:dyDescent="0.25">
      <c r="AO390" s="227"/>
      <c r="AR390" s="231"/>
      <c r="AT390" s="231"/>
      <c r="AV390" s="228"/>
      <c r="AY390" s="231"/>
      <c r="BA390" s="231"/>
      <c r="BC390" s="228"/>
    </row>
    <row r="391" spans="41:55" x14ac:dyDescent="0.25">
      <c r="AO391" s="227"/>
      <c r="AR391" s="231"/>
      <c r="AT391" s="231"/>
      <c r="AV391" s="228"/>
      <c r="AY391" s="231"/>
      <c r="BA391" s="231"/>
      <c r="BC391" s="228"/>
    </row>
    <row r="392" spans="41:55" x14ac:dyDescent="0.25">
      <c r="AO392" s="227"/>
      <c r="AR392" s="231"/>
      <c r="AT392" s="231"/>
      <c r="AV392" s="228"/>
      <c r="AY392" s="231"/>
      <c r="BA392" s="231"/>
      <c r="BC392" s="228"/>
    </row>
    <row r="393" spans="41:55" x14ac:dyDescent="0.25">
      <c r="AO393" s="227"/>
      <c r="AR393" s="231"/>
      <c r="AT393" s="231"/>
      <c r="AV393" s="228"/>
      <c r="AY393" s="231"/>
      <c r="BA393" s="231"/>
      <c r="BC393" s="228"/>
    </row>
    <row r="394" spans="41:55" x14ac:dyDescent="0.25">
      <c r="AO394" s="227"/>
      <c r="AR394" s="231"/>
      <c r="AT394" s="231"/>
      <c r="AV394" s="228"/>
      <c r="AY394" s="231"/>
      <c r="BA394" s="231"/>
      <c r="BC394" s="228"/>
    </row>
    <row r="395" spans="41:55" x14ac:dyDescent="0.25">
      <c r="AO395" s="227"/>
      <c r="AR395" s="231"/>
      <c r="AT395" s="231"/>
      <c r="AV395" s="228"/>
      <c r="AY395" s="231"/>
      <c r="BA395" s="231"/>
      <c r="BC395" s="228"/>
    </row>
    <row r="396" spans="41:55" x14ac:dyDescent="0.25">
      <c r="AO396" s="227"/>
      <c r="AR396" s="231"/>
      <c r="AT396" s="231"/>
      <c r="AV396" s="228"/>
      <c r="AY396" s="231"/>
      <c r="BA396" s="231"/>
      <c r="BC396" s="228"/>
    </row>
    <row r="397" spans="41:55" x14ac:dyDescent="0.25">
      <c r="AO397" s="227"/>
      <c r="AR397" s="231"/>
      <c r="AT397" s="231"/>
      <c r="AV397" s="228"/>
      <c r="AY397" s="231"/>
      <c r="BA397" s="231"/>
      <c r="BC397" s="228"/>
    </row>
    <row r="398" spans="41:55" x14ac:dyDescent="0.25">
      <c r="AO398" s="227"/>
      <c r="AR398" s="231"/>
      <c r="AT398" s="231"/>
      <c r="AV398" s="228"/>
      <c r="AY398" s="231"/>
      <c r="BA398" s="231"/>
      <c r="BC398" s="228"/>
    </row>
    <row r="399" spans="41:55" x14ac:dyDescent="0.25">
      <c r="AO399" s="227"/>
      <c r="AR399" s="231"/>
      <c r="AT399" s="231"/>
      <c r="AV399" s="228"/>
      <c r="AY399" s="231"/>
      <c r="BA399" s="231"/>
      <c r="BC399" s="228"/>
    </row>
    <row r="400" spans="41:55" x14ac:dyDescent="0.25">
      <c r="AO400" s="227"/>
      <c r="AR400" s="231"/>
      <c r="AT400" s="231"/>
      <c r="AV400" s="228"/>
      <c r="AY400" s="231"/>
      <c r="BA400" s="231"/>
      <c r="BC400" s="228"/>
    </row>
    <row r="401" spans="41:55" x14ac:dyDescent="0.25">
      <c r="AO401" s="227"/>
      <c r="AR401" s="231"/>
      <c r="AT401" s="231"/>
      <c r="AV401" s="228"/>
      <c r="AY401" s="231"/>
      <c r="BA401" s="231"/>
      <c r="BC401" s="228"/>
    </row>
    <row r="402" spans="41:55" x14ac:dyDescent="0.25">
      <c r="AO402" s="227"/>
      <c r="AR402" s="231"/>
      <c r="AT402" s="231"/>
      <c r="AV402" s="228"/>
      <c r="AY402" s="231"/>
      <c r="BA402" s="231"/>
      <c r="BC402" s="228"/>
    </row>
    <row r="403" spans="41:55" x14ac:dyDescent="0.25">
      <c r="AO403" s="227"/>
      <c r="AR403" s="231"/>
      <c r="AT403" s="231"/>
      <c r="AV403" s="228"/>
      <c r="AY403" s="231"/>
      <c r="BA403" s="231"/>
      <c r="BC403" s="228"/>
    </row>
    <row r="404" spans="41:55" x14ac:dyDescent="0.25">
      <c r="AO404" s="227"/>
      <c r="AR404" s="231"/>
      <c r="AT404" s="231"/>
      <c r="AV404" s="228"/>
      <c r="AY404" s="231"/>
      <c r="BA404" s="231"/>
      <c r="BC404" s="228"/>
    </row>
    <row r="405" spans="41:55" x14ac:dyDescent="0.25">
      <c r="AO405" s="227"/>
      <c r="AR405" s="231"/>
      <c r="AT405" s="231"/>
      <c r="AV405" s="228"/>
      <c r="AY405" s="231"/>
      <c r="BA405" s="231"/>
      <c r="BC405" s="228"/>
    </row>
    <row r="406" spans="41:55" x14ac:dyDescent="0.25">
      <c r="AO406" s="227"/>
      <c r="AR406" s="231"/>
      <c r="AT406" s="231"/>
      <c r="AV406" s="228"/>
      <c r="AY406" s="231"/>
      <c r="BA406" s="231"/>
      <c r="BC406" s="228"/>
    </row>
    <row r="407" spans="41:55" x14ac:dyDescent="0.25">
      <c r="AO407" s="227"/>
      <c r="AR407" s="231"/>
      <c r="AT407" s="231"/>
      <c r="AV407" s="228"/>
      <c r="AY407" s="231"/>
      <c r="BA407" s="231"/>
      <c r="BC407" s="228"/>
    </row>
    <row r="408" spans="41:55" x14ac:dyDescent="0.25">
      <c r="AO408" s="227"/>
      <c r="AR408" s="231"/>
      <c r="AT408" s="231"/>
      <c r="AV408" s="228"/>
      <c r="AY408" s="231"/>
      <c r="BA408" s="231"/>
      <c r="BC408" s="228"/>
    </row>
    <row r="409" spans="41:55" x14ac:dyDescent="0.25">
      <c r="AO409" s="227"/>
      <c r="AR409" s="231"/>
      <c r="AT409" s="231"/>
      <c r="AV409" s="228"/>
      <c r="AY409" s="231"/>
      <c r="BA409" s="231"/>
      <c r="BC409" s="228"/>
    </row>
    <row r="410" spans="41:55" x14ac:dyDescent="0.25">
      <c r="AO410" s="227"/>
      <c r="AR410" s="231"/>
      <c r="AT410" s="231"/>
      <c r="AV410" s="228"/>
      <c r="AY410" s="231"/>
      <c r="BA410" s="231"/>
      <c r="BC410" s="228"/>
    </row>
    <row r="411" spans="41:55" x14ac:dyDescent="0.25">
      <c r="AO411" s="227"/>
      <c r="AR411" s="231"/>
      <c r="AT411" s="231"/>
      <c r="AV411" s="228"/>
      <c r="AY411" s="231"/>
      <c r="BA411" s="231"/>
      <c r="BC411" s="228"/>
    </row>
    <row r="412" spans="41:55" x14ac:dyDescent="0.25">
      <c r="AO412" s="227"/>
      <c r="AR412" s="231"/>
      <c r="AT412" s="231"/>
      <c r="AV412" s="228"/>
      <c r="AY412" s="231"/>
      <c r="BA412" s="231"/>
      <c r="BC412" s="228"/>
    </row>
    <row r="413" spans="41:55" x14ac:dyDescent="0.25">
      <c r="AO413" s="227"/>
      <c r="AR413" s="231"/>
      <c r="AT413" s="231"/>
      <c r="AV413" s="228"/>
      <c r="AY413" s="231"/>
      <c r="BA413" s="231"/>
      <c r="BC413" s="228"/>
    </row>
    <row r="414" spans="41:55" x14ac:dyDescent="0.25">
      <c r="AO414" s="227"/>
      <c r="AR414" s="231"/>
      <c r="AT414" s="231"/>
      <c r="AV414" s="228"/>
      <c r="AY414" s="231"/>
      <c r="BA414" s="231"/>
      <c r="BC414" s="228"/>
    </row>
    <row r="415" spans="41:55" x14ac:dyDescent="0.25">
      <c r="AO415" s="227"/>
      <c r="AR415" s="231"/>
      <c r="AT415" s="231"/>
      <c r="AV415" s="228"/>
      <c r="AY415" s="231"/>
      <c r="BA415" s="231"/>
      <c r="BC415" s="228"/>
    </row>
    <row r="416" spans="41:55" x14ac:dyDescent="0.25">
      <c r="AO416" s="227"/>
      <c r="AR416" s="231"/>
      <c r="AT416" s="231"/>
      <c r="AV416" s="228"/>
      <c r="AY416" s="231"/>
      <c r="BA416" s="231"/>
      <c r="BC416" s="228"/>
    </row>
    <row r="417" spans="41:55" x14ac:dyDescent="0.25">
      <c r="AO417" s="227"/>
      <c r="AR417" s="231"/>
      <c r="AT417" s="231"/>
      <c r="AV417" s="228"/>
      <c r="AY417" s="231"/>
      <c r="BA417" s="231"/>
      <c r="BC417" s="228"/>
    </row>
    <row r="418" spans="41:55" x14ac:dyDescent="0.25">
      <c r="AO418" s="227"/>
      <c r="AR418" s="231"/>
      <c r="AT418" s="231"/>
      <c r="AV418" s="228"/>
      <c r="AY418" s="231"/>
      <c r="BA418" s="231"/>
      <c r="BC418" s="228"/>
    </row>
    <row r="419" spans="41:55" x14ac:dyDescent="0.25">
      <c r="AO419" s="227"/>
      <c r="AR419" s="231"/>
      <c r="AT419" s="231"/>
      <c r="AV419" s="228"/>
      <c r="AY419" s="231"/>
      <c r="BA419" s="231"/>
      <c r="BC419" s="228"/>
    </row>
    <row r="420" spans="41:55" x14ac:dyDescent="0.25">
      <c r="AO420" s="227"/>
      <c r="AR420" s="231"/>
      <c r="AT420" s="231"/>
      <c r="AV420" s="228"/>
      <c r="AY420" s="231"/>
      <c r="BA420" s="231"/>
      <c r="BC420" s="228"/>
    </row>
    <row r="421" spans="41:55" x14ac:dyDescent="0.25">
      <c r="AO421" s="227"/>
      <c r="AR421" s="231"/>
      <c r="AT421" s="231"/>
      <c r="AV421" s="228"/>
      <c r="AY421" s="231"/>
      <c r="BA421" s="231"/>
      <c r="BC421" s="228"/>
    </row>
    <row r="422" spans="41:55" x14ac:dyDescent="0.25">
      <c r="AO422" s="227"/>
      <c r="AR422" s="231"/>
      <c r="AT422" s="231"/>
      <c r="AV422" s="228"/>
      <c r="AY422" s="231"/>
      <c r="BA422" s="231"/>
      <c r="BC422" s="228"/>
    </row>
    <row r="423" spans="41:55" x14ac:dyDescent="0.25">
      <c r="AO423" s="227"/>
      <c r="AR423" s="231"/>
      <c r="AT423" s="231"/>
      <c r="AV423" s="228"/>
      <c r="AY423" s="231"/>
      <c r="BA423" s="231"/>
      <c r="BC423" s="228"/>
    </row>
    <row r="424" spans="41:55" x14ac:dyDescent="0.25">
      <c r="AO424" s="227"/>
      <c r="AR424" s="231"/>
      <c r="AT424" s="231"/>
      <c r="AV424" s="228"/>
      <c r="AY424" s="231"/>
      <c r="BA424" s="231"/>
      <c r="BC424" s="228"/>
    </row>
    <row r="425" spans="41:55" x14ac:dyDescent="0.25">
      <c r="AO425" s="227"/>
      <c r="AR425" s="231"/>
      <c r="AT425" s="231"/>
      <c r="AV425" s="228"/>
      <c r="AY425" s="231"/>
      <c r="BA425" s="231"/>
      <c r="BC425" s="228"/>
    </row>
    <row r="426" spans="41:55" x14ac:dyDescent="0.25">
      <c r="AO426" s="227"/>
      <c r="AR426" s="231"/>
      <c r="AT426" s="231"/>
      <c r="AV426" s="228"/>
      <c r="AY426" s="231"/>
      <c r="BA426" s="231"/>
      <c r="BC426" s="228"/>
    </row>
    <row r="427" spans="41:55" x14ac:dyDescent="0.25">
      <c r="AO427" s="227"/>
      <c r="AR427" s="231"/>
      <c r="AT427" s="231"/>
      <c r="AV427" s="228"/>
      <c r="AY427" s="231"/>
      <c r="BA427" s="231"/>
      <c r="BC427" s="228"/>
    </row>
    <row r="428" spans="41:55" x14ac:dyDescent="0.25">
      <c r="AO428" s="227"/>
      <c r="AR428" s="231"/>
      <c r="AT428" s="231"/>
      <c r="AV428" s="228"/>
      <c r="AY428" s="231"/>
      <c r="BA428" s="231"/>
      <c r="BC428" s="228"/>
    </row>
    <row r="429" spans="41:55" x14ac:dyDescent="0.25">
      <c r="AO429" s="227"/>
      <c r="AR429" s="231"/>
      <c r="AT429" s="231"/>
      <c r="AV429" s="228"/>
      <c r="AY429" s="231"/>
      <c r="BA429" s="231"/>
      <c r="BC429" s="228"/>
    </row>
    <row r="430" spans="41:55" x14ac:dyDescent="0.25">
      <c r="AO430" s="227"/>
      <c r="AR430" s="231"/>
      <c r="AT430" s="231"/>
      <c r="AV430" s="228"/>
      <c r="AY430" s="231"/>
      <c r="BA430" s="231"/>
      <c r="BC430" s="228"/>
    </row>
    <row r="431" spans="41:55" x14ac:dyDescent="0.25">
      <c r="AO431" s="227"/>
      <c r="AR431" s="231"/>
      <c r="AT431" s="231"/>
      <c r="AV431" s="228"/>
      <c r="AY431" s="231"/>
      <c r="BA431" s="231"/>
      <c r="BC431" s="228"/>
    </row>
    <row r="432" spans="41:55" x14ac:dyDescent="0.25">
      <c r="AO432" s="227"/>
      <c r="AR432" s="231"/>
      <c r="AT432" s="231"/>
      <c r="AV432" s="228"/>
      <c r="AY432" s="231"/>
      <c r="BA432" s="231"/>
      <c r="BC432" s="228"/>
    </row>
    <row r="433" spans="41:55" x14ac:dyDescent="0.25">
      <c r="AO433" s="227"/>
      <c r="AR433" s="231"/>
      <c r="AT433" s="231"/>
      <c r="AV433" s="228"/>
      <c r="AY433" s="231"/>
      <c r="BA433" s="231"/>
      <c r="BC433" s="228"/>
    </row>
    <row r="434" spans="41:55" x14ac:dyDescent="0.25">
      <c r="AO434" s="227"/>
      <c r="AR434" s="231"/>
      <c r="AT434" s="231"/>
      <c r="AV434" s="228"/>
      <c r="AY434" s="231"/>
      <c r="BA434" s="231"/>
      <c r="BC434" s="228"/>
    </row>
    <row r="435" spans="41:55" x14ac:dyDescent="0.25">
      <c r="AO435" s="227"/>
      <c r="AR435" s="231"/>
      <c r="AT435" s="231"/>
      <c r="AV435" s="228"/>
      <c r="AY435" s="231"/>
      <c r="BA435" s="231"/>
      <c r="BC435" s="228"/>
    </row>
    <row r="436" spans="41:55" x14ac:dyDescent="0.25">
      <c r="AO436" s="227"/>
      <c r="AR436" s="231"/>
      <c r="AT436" s="231"/>
      <c r="AV436" s="228"/>
      <c r="AY436" s="231"/>
      <c r="BA436" s="231"/>
      <c r="BC436" s="228"/>
    </row>
    <row r="437" spans="41:55" x14ac:dyDescent="0.25">
      <c r="AO437" s="227"/>
      <c r="AR437" s="231"/>
      <c r="AT437" s="231"/>
      <c r="AV437" s="228"/>
      <c r="AY437" s="231"/>
      <c r="BA437" s="231"/>
      <c r="BC437" s="228"/>
    </row>
    <row r="438" spans="41:55" x14ac:dyDescent="0.25">
      <c r="AO438" s="227"/>
      <c r="AR438" s="231"/>
      <c r="AT438" s="231"/>
      <c r="AV438" s="228"/>
      <c r="AY438" s="231"/>
      <c r="BA438" s="231"/>
      <c r="BC438" s="228"/>
    </row>
    <row r="439" spans="41:55" x14ac:dyDescent="0.25">
      <c r="AO439" s="227"/>
      <c r="AR439" s="231"/>
      <c r="AT439" s="231"/>
      <c r="AV439" s="228"/>
      <c r="AY439" s="231"/>
      <c r="BA439" s="231"/>
      <c r="BC439" s="228"/>
    </row>
    <row r="440" spans="41:55" x14ac:dyDescent="0.25">
      <c r="AO440" s="227"/>
      <c r="AR440" s="231"/>
      <c r="AT440" s="231"/>
      <c r="AV440" s="228"/>
      <c r="AY440" s="231"/>
      <c r="BA440" s="231"/>
      <c r="BC440" s="228"/>
    </row>
    <row r="441" spans="41:55" x14ac:dyDescent="0.25">
      <c r="AO441" s="227"/>
      <c r="AR441" s="231"/>
      <c r="AT441" s="231"/>
      <c r="AV441" s="228"/>
      <c r="AY441" s="231"/>
      <c r="BA441" s="231"/>
      <c r="BC441" s="228"/>
    </row>
    <row r="442" spans="41:55" x14ac:dyDescent="0.25">
      <c r="AO442" s="227"/>
      <c r="AR442" s="231"/>
      <c r="AT442" s="231"/>
      <c r="AV442" s="228"/>
      <c r="AY442" s="231"/>
      <c r="BA442" s="231"/>
      <c r="BC442" s="228"/>
    </row>
    <row r="443" spans="41:55" x14ac:dyDescent="0.25">
      <c r="AO443" s="227"/>
      <c r="AR443" s="231"/>
      <c r="AT443" s="231"/>
      <c r="AV443" s="228"/>
      <c r="AY443" s="231"/>
      <c r="BA443" s="231"/>
      <c r="BC443" s="228"/>
    </row>
    <row r="444" spans="41:55" x14ac:dyDescent="0.25">
      <c r="AO444" s="227"/>
      <c r="AR444" s="231"/>
      <c r="AT444" s="231"/>
      <c r="AV444" s="228"/>
      <c r="AY444" s="231"/>
      <c r="BA444" s="231"/>
      <c r="BC444" s="228"/>
    </row>
    <row r="445" spans="41:55" x14ac:dyDescent="0.25">
      <c r="AO445" s="227"/>
      <c r="AR445" s="231"/>
      <c r="AT445" s="231"/>
      <c r="AV445" s="228"/>
      <c r="AY445" s="231"/>
      <c r="BA445" s="231"/>
      <c r="BC445" s="228"/>
    </row>
    <row r="446" spans="41:55" x14ac:dyDescent="0.25">
      <c r="AO446" s="227"/>
      <c r="AR446" s="231"/>
      <c r="AT446" s="231"/>
      <c r="AV446" s="228"/>
      <c r="AY446" s="231"/>
      <c r="BA446" s="231"/>
      <c r="BC446" s="228"/>
    </row>
    <row r="447" spans="41:55" x14ac:dyDescent="0.25">
      <c r="AO447" s="227"/>
      <c r="AR447" s="231"/>
      <c r="AT447" s="231"/>
      <c r="AV447" s="228"/>
      <c r="AY447" s="231"/>
      <c r="BA447" s="231"/>
      <c r="BC447" s="228"/>
    </row>
    <row r="448" spans="41:55" x14ac:dyDescent="0.25">
      <c r="AO448" s="227"/>
      <c r="AR448" s="231"/>
      <c r="AT448" s="231"/>
      <c r="AV448" s="228"/>
      <c r="AY448" s="231"/>
      <c r="BA448" s="231"/>
      <c r="BC448" s="228"/>
    </row>
    <row r="449" spans="41:55" x14ac:dyDescent="0.25">
      <c r="AO449" s="227"/>
      <c r="AR449" s="231"/>
      <c r="AT449" s="231"/>
      <c r="AV449" s="228"/>
      <c r="AY449" s="231"/>
      <c r="BA449" s="231"/>
      <c r="BC449" s="228"/>
    </row>
    <row r="450" spans="41:55" x14ac:dyDescent="0.25">
      <c r="AO450" s="227"/>
      <c r="AR450" s="231"/>
      <c r="AT450" s="231"/>
      <c r="AV450" s="228"/>
      <c r="AY450" s="231"/>
      <c r="BA450" s="231"/>
      <c r="BC450" s="228"/>
    </row>
    <row r="451" spans="41:55" x14ac:dyDescent="0.25">
      <c r="AO451" s="227"/>
      <c r="AR451" s="231"/>
      <c r="AT451" s="231"/>
      <c r="AV451" s="228"/>
      <c r="AY451" s="231"/>
      <c r="BA451" s="231"/>
      <c r="BC451" s="228"/>
    </row>
    <row r="452" spans="41:55" x14ac:dyDescent="0.25">
      <c r="AO452" s="227"/>
      <c r="AR452" s="231"/>
      <c r="AT452" s="231"/>
      <c r="AV452" s="228"/>
      <c r="AY452" s="231"/>
      <c r="BA452" s="231"/>
      <c r="BC452" s="228"/>
    </row>
    <row r="453" spans="41:55" x14ac:dyDescent="0.25">
      <c r="AO453" s="227"/>
      <c r="AR453" s="231"/>
      <c r="AT453" s="231"/>
      <c r="AV453" s="228"/>
      <c r="AY453" s="231"/>
      <c r="BA453" s="231"/>
      <c r="BC453" s="228"/>
    </row>
    <row r="454" spans="41:55" x14ac:dyDescent="0.25">
      <c r="AO454" s="227"/>
      <c r="AR454" s="231"/>
      <c r="AT454" s="231"/>
      <c r="AV454" s="228"/>
      <c r="AY454" s="231"/>
      <c r="BA454" s="231"/>
      <c r="BC454" s="228"/>
    </row>
    <row r="455" spans="41:55" x14ac:dyDescent="0.25">
      <c r="AO455" s="227"/>
      <c r="AR455" s="231"/>
      <c r="AT455" s="231"/>
      <c r="AV455" s="228"/>
      <c r="AY455" s="231"/>
      <c r="BA455" s="231"/>
      <c r="BC455" s="228"/>
    </row>
    <row r="456" spans="41:55" x14ac:dyDescent="0.25">
      <c r="AO456" s="227"/>
      <c r="AR456" s="231"/>
      <c r="AT456" s="231"/>
      <c r="AV456" s="228"/>
      <c r="AY456" s="231"/>
      <c r="BA456" s="231"/>
      <c r="BC456" s="228"/>
    </row>
    <row r="457" spans="41:55" x14ac:dyDescent="0.25">
      <c r="AO457" s="227"/>
      <c r="AR457" s="231"/>
      <c r="AT457" s="231"/>
      <c r="AV457" s="228"/>
      <c r="AY457" s="231"/>
      <c r="BA457" s="231"/>
      <c r="BC457" s="228"/>
    </row>
    <row r="458" spans="41:55" x14ac:dyDescent="0.25">
      <c r="AO458" s="227"/>
      <c r="AR458" s="231"/>
      <c r="AT458" s="231"/>
      <c r="AV458" s="228"/>
      <c r="AY458" s="231"/>
      <c r="BA458" s="231"/>
      <c r="BC458" s="228"/>
    </row>
    <row r="459" spans="41:55" x14ac:dyDescent="0.25">
      <c r="AO459" s="227"/>
      <c r="AR459" s="231"/>
      <c r="AT459" s="231"/>
      <c r="AV459" s="228"/>
      <c r="AY459" s="231"/>
      <c r="BA459" s="231"/>
      <c r="BC459" s="228"/>
    </row>
    <row r="460" spans="41:55" x14ac:dyDescent="0.25">
      <c r="AO460" s="227"/>
      <c r="AR460" s="231"/>
      <c r="AT460" s="231"/>
      <c r="AV460" s="228"/>
      <c r="AY460" s="231"/>
      <c r="BA460" s="231"/>
      <c r="BC460" s="228"/>
    </row>
    <row r="461" spans="41:55" x14ac:dyDescent="0.25">
      <c r="AO461" s="227"/>
      <c r="AR461" s="231"/>
      <c r="AT461" s="231"/>
      <c r="AV461" s="228"/>
      <c r="AY461" s="231"/>
      <c r="BA461" s="231"/>
      <c r="BC461" s="228"/>
    </row>
    <row r="462" spans="41:55" x14ac:dyDescent="0.25">
      <c r="AO462" s="227"/>
      <c r="AR462" s="231"/>
      <c r="AT462" s="231"/>
      <c r="AV462" s="228"/>
      <c r="AY462" s="231"/>
      <c r="BA462" s="231"/>
      <c r="BC462" s="228"/>
    </row>
    <row r="463" spans="41:55" x14ac:dyDescent="0.25">
      <c r="AO463" s="227"/>
      <c r="AR463" s="231"/>
      <c r="AT463" s="231"/>
      <c r="AV463" s="228"/>
      <c r="AY463" s="231"/>
      <c r="BA463" s="231"/>
      <c r="BC463" s="228"/>
    </row>
    <row r="464" spans="41:55" x14ac:dyDescent="0.25">
      <c r="AO464" s="227"/>
      <c r="AR464" s="231"/>
      <c r="AT464" s="231"/>
      <c r="AV464" s="228"/>
      <c r="AY464" s="231"/>
      <c r="BA464" s="231"/>
      <c r="BC464" s="228"/>
    </row>
    <row r="465" spans="41:55" x14ac:dyDescent="0.25">
      <c r="AO465" s="227"/>
      <c r="AR465" s="231"/>
      <c r="AT465" s="231"/>
      <c r="AV465" s="228"/>
      <c r="AY465" s="231"/>
      <c r="BA465" s="231"/>
      <c r="BC465" s="228"/>
    </row>
    <row r="466" spans="41:55" x14ac:dyDescent="0.25">
      <c r="AO466" s="227"/>
      <c r="AR466" s="231"/>
      <c r="AT466" s="231"/>
      <c r="AV466" s="228"/>
      <c r="AY466" s="231"/>
      <c r="BA466" s="231"/>
      <c r="BC466" s="228"/>
    </row>
    <row r="467" spans="41:55" x14ac:dyDescent="0.25">
      <c r="AO467" s="227"/>
      <c r="AR467" s="231"/>
      <c r="AT467" s="231"/>
      <c r="AV467" s="228"/>
      <c r="AY467" s="231"/>
      <c r="BA467" s="231"/>
      <c r="BC467" s="228"/>
    </row>
    <row r="468" spans="41:55" x14ac:dyDescent="0.25">
      <c r="AO468" s="227"/>
      <c r="AR468" s="231"/>
      <c r="AT468" s="231"/>
      <c r="AV468" s="228"/>
      <c r="AY468" s="231"/>
      <c r="BA468" s="231"/>
      <c r="BC468" s="228"/>
    </row>
    <row r="469" spans="41:55" x14ac:dyDescent="0.25">
      <c r="AO469" s="227"/>
      <c r="AR469" s="231"/>
      <c r="AT469" s="231"/>
      <c r="AV469" s="228"/>
      <c r="AY469" s="231"/>
      <c r="BA469" s="231"/>
      <c r="BC469" s="228"/>
    </row>
    <row r="470" spans="41:55" x14ac:dyDescent="0.25">
      <c r="AO470" s="227"/>
      <c r="AR470" s="231"/>
      <c r="AT470" s="231"/>
      <c r="AV470" s="228"/>
      <c r="AY470" s="231"/>
      <c r="BA470" s="231"/>
      <c r="BC470" s="228"/>
    </row>
    <row r="471" spans="41:55" x14ac:dyDescent="0.25">
      <c r="AO471" s="227"/>
      <c r="AR471" s="231"/>
      <c r="AT471" s="231"/>
      <c r="AV471" s="228"/>
      <c r="AY471" s="231"/>
      <c r="BA471" s="231"/>
      <c r="BC471" s="228"/>
    </row>
    <row r="472" spans="41:55" x14ac:dyDescent="0.25">
      <c r="AO472" s="227"/>
      <c r="AR472" s="231"/>
      <c r="AT472" s="231"/>
      <c r="AV472" s="228"/>
      <c r="AY472" s="231"/>
      <c r="BA472" s="231"/>
      <c r="BC472" s="228"/>
    </row>
    <row r="473" spans="41:55" x14ac:dyDescent="0.25">
      <c r="AO473" s="227"/>
      <c r="AR473" s="231"/>
      <c r="AT473" s="231"/>
      <c r="AV473" s="228"/>
      <c r="AY473" s="231"/>
      <c r="BA473" s="231"/>
      <c r="BC473" s="228"/>
    </row>
    <row r="474" spans="41:55" x14ac:dyDescent="0.25">
      <c r="AO474" s="227"/>
      <c r="AR474" s="231"/>
      <c r="AT474" s="231"/>
      <c r="AV474" s="228"/>
      <c r="AY474" s="231"/>
      <c r="BA474" s="231"/>
      <c r="BC474" s="228"/>
    </row>
    <row r="475" spans="41:55" x14ac:dyDescent="0.25">
      <c r="AO475" s="227"/>
      <c r="AR475" s="231"/>
      <c r="AT475" s="231"/>
      <c r="AV475" s="228"/>
      <c r="AY475" s="231"/>
      <c r="BA475" s="231"/>
      <c r="BC475" s="228"/>
    </row>
    <row r="476" spans="41:55" x14ac:dyDescent="0.25">
      <c r="AO476" s="227"/>
      <c r="AR476" s="231"/>
      <c r="AT476" s="231"/>
      <c r="AV476" s="228"/>
      <c r="AY476" s="231"/>
      <c r="BA476" s="231"/>
      <c r="BC476" s="228"/>
    </row>
    <row r="477" spans="41:55" x14ac:dyDescent="0.25">
      <c r="AO477" s="227"/>
      <c r="AR477" s="231"/>
      <c r="AT477" s="231"/>
      <c r="AV477" s="228"/>
      <c r="AY477" s="231"/>
      <c r="BA477" s="231"/>
      <c r="BC477" s="228"/>
    </row>
    <row r="478" spans="41:55" x14ac:dyDescent="0.25">
      <c r="AO478" s="227"/>
      <c r="AR478" s="231"/>
      <c r="AT478" s="231"/>
      <c r="AV478" s="228"/>
      <c r="AY478" s="231"/>
      <c r="BA478" s="231"/>
      <c r="BC478" s="228"/>
    </row>
    <row r="479" spans="41:55" x14ac:dyDescent="0.25">
      <c r="AO479" s="227"/>
      <c r="AR479" s="231"/>
      <c r="AT479" s="231"/>
      <c r="AV479" s="228"/>
      <c r="AY479" s="231"/>
      <c r="BA479" s="231"/>
      <c r="BC479" s="228"/>
    </row>
    <row r="480" spans="41:55" x14ac:dyDescent="0.25">
      <c r="AO480" s="227"/>
      <c r="AR480" s="231"/>
      <c r="AT480" s="231"/>
      <c r="AV480" s="228"/>
      <c r="AY480" s="231"/>
      <c r="BA480" s="231"/>
      <c r="BC480" s="228"/>
    </row>
    <row r="481" spans="41:55" x14ac:dyDescent="0.25">
      <c r="AO481" s="227"/>
      <c r="AR481" s="231"/>
      <c r="AT481" s="231"/>
      <c r="AV481" s="228"/>
      <c r="AY481" s="231"/>
      <c r="BA481" s="231"/>
      <c r="BC481" s="228"/>
    </row>
    <row r="482" spans="41:55" x14ac:dyDescent="0.25">
      <c r="AO482" s="227"/>
      <c r="AR482" s="231"/>
      <c r="AT482" s="231"/>
      <c r="AV482" s="228"/>
      <c r="AY482" s="231"/>
      <c r="BA482" s="231"/>
      <c r="BC482" s="228"/>
    </row>
    <row r="483" spans="41:55" x14ac:dyDescent="0.25">
      <c r="AO483" s="227"/>
      <c r="AR483" s="231"/>
      <c r="AT483" s="231"/>
      <c r="AV483" s="228"/>
      <c r="AY483" s="231"/>
      <c r="BA483" s="231"/>
      <c r="BC483" s="228"/>
    </row>
    <row r="484" spans="41:55" x14ac:dyDescent="0.25">
      <c r="AO484" s="227"/>
      <c r="AR484" s="231"/>
      <c r="AT484" s="231"/>
      <c r="AV484" s="228"/>
      <c r="AY484" s="231"/>
      <c r="BA484" s="231"/>
      <c r="BC484" s="228"/>
    </row>
    <row r="485" spans="41:55" x14ac:dyDescent="0.25">
      <c r="AO485" s="227"/>
      <c r="AR485" s="231"/>
      <c r="AT485" s="231"/>
      <c r="AV485" s="228"/>
      <c r="AY485" s="231"/>
      <c r="BA485" s="231"/>
      <c r="BC485" s="228"/>
    </row>
    <row r="486" spans="41:55" x14ac:dyDescent="0.25">
      <c r="AO486" s="227"/>
      <c r="AR486" s="231"/>
      <c r="AT486" s="231"/>
      <c r="AV486" s="228"/>
      <c r="AY486" s="231"/>
      <c r="BA486" s="231"/>
      <c r="BC486" s="228"/>
    </row>
    <row r="487" spans="41:55" x14ac:dyDescent="0.25">
      <c r="AO487" s="227"/>
      <c r="AR487" s="231"/>
      <c r="AT487" s="231"/>
      <c r="AV487" s="228"/>
      <c r="AY487" s="231"/>
      <c r="BA487" s="231"/>
      <c r="BC487" s="228"/>
    </row>
    <row r="488" spans="41:55" x14ac:dyDescent="0.25">
      <c r="AO488" s="227"/>
      <c r="AR488" s="231"/>
      <c r="AT488" s="231"/>
      <c r="AV488" s="228"/>
      <c r="AY488" s="231"/>
      <c r="BA488" s="231"/>
      <c r="BC488" s="228"/>
    </row>
    <row r="489" spans="41:55" x14ac:dyDescent="0.25">
      <c r="AO489" s="227"/>
      <c r="AR489" s="231"/>
      <c r="AT489" s="231"/>
      <c r="AV489" s="228"/>
      <c r="AY489" s="231"/>
      <c r="BA489" s="231"/>
      <c r="BC489" s="228"/>
    </row>
    <row r="490" spans="41:55" x14ac:dyDescent="0.25">
      <c r="AO490" s="227"/>
      <c r="AR490" s="231"/>
      <c r="AT490" s="231"/>
      <c r="AV490" s="228"/>
      <c r="AY490" s="231"/>
      <c r="BA490" s="231"/>
      <c r="BC490" s="228"/>
    </row>
    <row r="491" spans="41:55" x14ac:dyDescent="0.25">
      <c r="AO491" s="227"/>
      <c r="AR491" s="231"/>
      <c r="AT491" s="231"/>
      <c r="AV491" s="228"/>
      <c r="AY491" s="231"/>
      <c r="BA491" s="231"/>
      <c r="BC491" s="228"/>
    </row>
    <row r="492" spans="41:55" x14ac:dyDescent="0.25">
      <c r="AO492" s="227"/>
      <c r="AR492" s="231"/>
      <c r="AT492" s="231"/>
      <c r="AV492" s="228"/>
      <c r="AY492" s="231"/>
      <c r="BA492" s="231"/>
      <c r="BC492" s="228"/>
    </row>
    <row r="493" spans="41:55" x14ac:dyDescent="0.25">
      <c r="AO493" s="227"/>
      <c r="AR493" s="231"/>
      <c r="AT493" s="231"/>
      <c r="AV493" s="228"/>
      <c r="AY493" s="231"/>
      <c r="BA493" s="231"/>
      <c r="BC493" s="228"/>
    </row>
    <row r="494" spans="41:55" x14ac:dyDescent="0.25">
      <c r="AO494" s="227"/>
      <c r="AR494" s="231"/>
      <c r="AT494" s="231"/>
      <c r="AV494" s="228"/>
      <c r="AY494" s="231"/>
      <c r="BA494" s="231"/>
      <c r="BC494" s="228"/>
    </row>
    <row r="495" spans="41:55" x14ac:dyDescent="0.25">
      <c r="AO495" s="227"/>
      <c r="AR495" s="231"/>
      <c r="AT495" s="231"/>
      <c r="AV495" s="228"/>
      <c r="AY495" s="231"/>
      <c r="BA495" s="231"/>
      <c r="BC495" s="228"/>
    </row>
    <row r="496" spans="41:55" x14ac:dyDescent="0.25">
      <c r="AO496" s="227"/>
      <c r="AR496" s="231"/>
      <c r="AT496" s="231"/>
      <c r="AV496" s="228"/>
      <c r="AY496" s="231"/>
      <c r="BA496" s="231"/>
      <c r="BC496" s="228"/>
    </row>
    <row r="497" spans="41:55" x14ac:dyDescent="0.25">
      <c r="AO497" s="227"/>
      <c r="AR497" s="231"/>
      <c r="AT497" s="231"/>
      <c r="AV497" s="228"/>
      <c r="AY497" s="231"/>
      <c r="BA497" s="231"/>
      <c r="BC497" s="228"/>
    </row>
    <row r="498" spans="41:55" x14ac:dyDescent="0.25">
      <c r="AO498" s="227"/>
      <c r="AR498" s="231"/>
      <c r="AT498" s="231"/>
      <c r="AV498" s="228"/>
      <c r="AY498" s="231"/>
      <c r="BA498" s="231"/>
      <c r="BC498" s="228"/>
    </row>
    <row r="499" spans="41:55" x14ac:dyDescent="0.25">
      <c r="AO499" s="227"/>
      <c r="AR499" s="231"/>
      <c r="AT499" s="231"/>
      <c r="AV499" s="228"/>
      <c r="AY499" s="231"/>
      <c r="BA499" s="231"/>
      <c r="BC499" s="228"/>
    </row>
    <row r="500" spans="41:55" x14ac:dyDescent="0.25">
      <c r="AO500" s="227"/>
      <c r="AR500" s="231"/>
      <c r="AT500" s="231"/>
      <c r="AV500" s="228"/>
      <c r="AY500" s="231"/>
      <c r="BA500" s="231"/>
      <c r="BC500" s="228"/>
    </row>
    <row r="501" spans="41:55" x14ac:dyDescent="0.25">
      <c r="AO501" s="227"/>
      <c r="AR501" s="231"/>
      <c r="AT501" s="231"/>
      <c r="AV501" s="228"/>
      <c r="AY501" s="231"/>
      <c r="BA501" s="231"/>
      <c r="BC501" s="228"/>
    </row>
    <row r="502" spans="41:55" x14ac:dyDescent="0.25">
      <c r="AO502" s="227"/>
      <c r="AR502" s="231"/>
      <c r="AT502" s="231"/>
      <c r="AV502" s="228"/>
      <c r="AY502" s="231"/>
      <c r="BA502" s="231"/>
      <c r="BC502" s="228"/>
    </row>
    <row r="503" spans="41:55" x14ac:dyDescent="0.25">
      <c r="AO503" s="227"/>
      <c r="AR503" s="231"/>
      <c r="AT503" s="231"/>
      <c r="AV503" s="228"/>
      <c r="AY503" s="231"/>
      <c r="BA503" s="231"/>
      <c r="BC503" s="228"/>
    </row>
    <row r="504" spans="41:55" x14ac:dyDescent="0.25">
      <c r="AO504" s="227"/>
      <c r="AR504" s="231"/>
      <c r="AT504" s="231"/>
      <c r="AV504" s="228"/>
      <c r="AY504" s="231"/>
      <c r="BA504" s="231"/>
      <c r="BC504" s="228"/>
    </row>
    <row r="505" spans="41:55" x14ac:dyDescent="0.25">
      <c r="AO505" s="227"/>
      <c r="AR505" s="231"/>
      <c r="AT505" s="231"/>
      <c r="AV505" s="228"/>
      <c r="AY505" s="231"/>
      <c r="BA505" s="231"/>
      <c r="BC505" s="228"/>
    </row>
    <row r="506" spans="41:55" x14ac:dyDescent="0.25">
      <c r="AO506" s="227"/>
      <c r="AR506" s="231"/>
      <c r="AT506" s="231"/>
      <c r="AV506" s="228"/>
      <c r="AY506" s="231"/>
      <c r="BA506" s="231"/>
      <c r="BC506" s="228"/>
    </row>
    <row r="507" spans="41:55" x14ac:dyDescent="0.25">
      <c r="AO507" s="227"/>
      <c r="AR507" s="231"/>
      <c r="AT507" s="231"/>
      <c r="AV507" s="228"/>
      <c r="AY507" s="231"/>
      <c r="BA507" s="231"/>
      <c r="BC507" s="228"/>
    </row>
    <row r="508" spans="41:55" x14ac:dyDescent="0.25">
      <c r="AO508" s="227"/>
      <c r="AR508" s="231"/>
      <c r="AT508" s="231"/>
      <c r="AV508" s="228"/>
      <c r="AY508" s="231"/>
      <c r="BA508" s="231"/>
      <c r="BC508" s="228"/>
    </row>
    <row r="509" spans="41:55" x14ac:dyDescent="0.25">
      <c r="AO509" s="227"/>
      <c r="AR509" s="231"/>
      <c r="AT509" s="231"/>
      <c r="AV509" s="228"/>
      <c r="AY509" s="231"/>
      <c r="BA509" s="231"/>
      <c r="BC509" s="228"/>
    </row>
    <row r="510" spans="41:55" x14ac:dyDescent="0.25">
      <c r="AO510" s="227"/>
      <c r="AR510" s="231"/>
      <c r="AT510" s="231"/>
      <c r="AV510" s="228"/>
      <c r="AY510" s="231"/>
      <c r="BA510" s="231"/>
      <c r="BC510" s="228"/>
    </row>
    <row r="511" spans="41:55" x14ac:dyDescent="0.25">
      <c r="AO511" s="227"/>
      <c r="AR511" s="231"/>
      <c r="AT511" s="231"/>
      <c r="AV511" s="228"/>
      <c r="AY511" s="231"/>
      <c r="BA511" s="231"/>
      <c r="BC511" s="228"/>
    </row>
    <row r="512" spans="41:55" x14ac:dyDescent="0.25">
      <c r="AO512" s="227"/>
      <c r="AR512" s="231"/>
      <c r="AT512" s="231"/>
      <c r="AV512" s="228"/>
      <c r="AY512" s="231"/>
      <c r="BA512" s="231"/>
      <c r="BC512" s="228"/>
    </row>
    <row r="513" spans="41:55" x14ac:dyDescent="0.25">
      <c r="AO513" s="227"/>
      <c r="AR513" s="231"/>
      <c r="AT513" s="231"/>
      <c r="AV513" s="228"/>
      <c r="AY513" s="231"/>
      <c r="BA513" s="231"/>
      <c r="BC513" s="228"/>
    </row>
    <row r="514" spans="41:55" x14ac:dyDescent="0.25">
      <c r="AO514" s="227"/>
      <c r="AR514" s="231"/>
      <c r="AT514" s="231"/>
      <c r="AV514" s="228"/>
      <c r="AY514" s="231"/>
      <c r="BA514" s="231"/>
      <c r="BC514" s="228"/>
    </row>
    <row r="515" spans="41:55" x14ac:dyDescent="0.25">
      <c r="AO515" s="227"/>
      <c r="AR515" s="231"/>
      <c r="AT515" s="231"/>
      <c r="AV515" s="228"/>
      <c r="AY515" s="231"/>
      <c r="BA515" s="231"/>
      <c r="BC515" s="228"/>
    </row>
    <row r="516" spans="41:55" x14ac:dyDescent="0.25">
      <c r="AO516" s="227"/>
      <c r="AR516" s="231"/>
      <c r="AT516" s="231"/>
      <c r="AV516" s="228"/>
      <c r="AY516" s="231"/>
      <c r="BA516" s="231"/>
      <c r="BC516" s="228"/>
    </row>
    <row r="517" spans="41:55" x14ac:dyDescent="0.25">
      <c r="AO517" s="227"/>
      <c r="AR517" s="231"/>
      <c r="AT517" s="231"/>
      <c r="AV517" s="228"/>
      <c r="AY517" s="231"/>
      <c r="BA517" s="231"/>
      <c r="BC517" s="228"/>
    </row>
    <row r="518" spans="41:55" x14ac:dyDescent="0.25">
      <c r="AO518" s="227"/>
      <c r="AR518" s="231"/>
      <c r="AT518" s="231"/>
      <c r="AV518" s="228"/>
      <c r="AY518" s="231"/>
      <c r="BA518" s="231"/>
      <c r="BC518" s="228"/>
    </row>
    <row r="519" spans="41:55" x14ac:dyDescent="0.25">
      <c r="AO519" s="227"/>
      <c r="AR519" s="231"/>
      <c r="AT519" s="231"/>
      <c r="AV519" s="228"/>
      <c r="AY519" s="231"/>
      <c r="BA519" s="231"/>
      <c r="BC519" s="228"/>
    </row>
    <row r="520" spans="41:55" x14ac:dyDescent="0.25">
      <c r="AO520" s="227"/>
      <c r="AR520" s="231"/>
      <c r="AT520" s="231"/>
      <c r="AV520" s="228"/>
      <c r="AY520" s="231"/>
      <c r="BA520" s="231"/>
      <c r="BC520" s="228"/>
    </row>
    <row r="521" spans="41:55" x14ac:dyDescent="0.25">
      <c r="AO521" s="227"/>
      <c r="AR521" s="231"/>
      <c r="AT521" s="231"/>
      <c r="AV521" s="228"/>
      <c r="AY521" s="231"/>
      <c r="BA521" s="231"/>
      <c r="BC521" s="228"/>
    </row>
    <row r="522" spans="41:55" x14ac:dyDescent="0.25">
      <c r="AO522" s="227"/>
      <c r="AR522" s="231"/>
      <c r="AT522" s="231"/>
      <c r="AV522" s="228"/>
      <c r="AY522" s="231"/>
      <c r="BA522" s="231"/>
      <c r="BC522" s="228"/>
    </row>
    <row r="523" spans="41:55" x14ac:dyDescent="0.25">
      <c r="AO523" s="227"/>
      <c r="AR523" s="231"/>
      <c r="AT523" s="231"/>
      <c r="AV523" s="228"/>
      <c r="AY523" s="231"/>
      <c r="BA523" s="231"/>
      <c r="BC523" s="228"/>
    </row>
    <row r="524" spans="41:55" x14ac:dyDescent="0.25">
      <c r="AO524" s="227"/>
      <c r="AR524" s="231"/>
      <c r="AT524" s="231"/>
      <c r="AV524" s="228"/>
      <c r="AY524" s="231"/>
      <c r="BA524" s="231"/>
      <c r="BC524" s="228"/>
    </row>
    <row r="525" spans="41:55" x14ac:dyDescent="0.25">
      <c r="AO525" s="227"/>
      <c r="AR525" s="231"/>
      <c r="AT525" s="231"/>
      <c r="AV525" s="228"/>
      <c r="AY525" s="231"/>
      <c r="BA525" s="231"/>
      <c r="BC525" s="228"/>
    </row>
    <row r="526" spans="41:55" x14ac:dyDescent="0.25">
      <c r="AO526" s="227"/>
      <c r="AR526" s="231"/>
      <c r="AT526" s="231"/>
      <c r="AV526" s="228"/>
      <c r="AY526" s="231"/>
      <c r="BA526" s="231"/>
      <c r="BC526" s="228"/>
    </row>
    <row r="527" spans="41:55" x14ac:dyDescent="0.25">
      <c r="AO527" s="227"/>
      <c r="AR527" s="231"/>
      <c r="AT527" s="231"/>
      <c r="AV527" s="228"/>
      <c r="AY527" s="231"/>
      <c r="BA527" s="231"/>
      <c r="BC527" s="228"/>
    </row>
    <row r="528" spans="41:55" x14ac:dyDescent="0.25">
      <c r="AO528" s="227"/>
      <c r="AR528" s="231"/>
      <c r="AT528" s="231"/>
      <c r="AV528" s="228"/>
      <c r="AY528" s="231"/>
      <c r="BA528" s="231"/>
      <c r="BC528" s="228"/>
    </row>
    <row r="529" spans="41:55" x14ac:dyDescent="0.25">
      <c r="AO529" s="227"/>
      <c r="AR529" s="231"/>
      <c r="AT529" s="231"/>
      <c r="AV529" s="228"/>
      <c r="AY529" s="231"/>
      <c r="BA529" s="231"/>
      <c r="BC529" s="228"/>
    </row>
    <row r="530" spans="41:55" x14ac:dyDescent="0.25">
      <c r="AO530" s="227"/>
      <c r="AR530" s="231"/>
      <c r="AT530" s="231"/>
      <c r="AV530" s="228"/>
      <c r="AY530" s="231"/>
      <c r="BA530" s="231"/>
      <c r="BC530" s="228"/>
    </row>
    <row r="531" spans="41:55" x14ac:dyDescent="0.25">
      <c r="AO531" s="227"/>
      <c r="AR531" s="231"/>
      <c r="AT531" s="231"/>
      <c r="AV531" s="228"/>
      <c r="AY531" s="231"/>
      <c r="BA531" s="231"/>
      <c r="BC531" s="228"/>
    </row>
    <row r="532" spans="41:55" x14ac:dyDescent="0.25">
      <c r="AO532" s="227"/>
      <c r="AR532" s="231"/>
      <c r="AT532" s="231"/>
      <c r="AV532" s="228"/>
      <c r="AY532" s="231"/>
      <c r="BA532" s="231"/>
      <c r="BC532" s="228"/>
    </row>
    <row r="533" spans="41:55" x14ac:dyDescent="0.25">
      <c r="AO533" s="227"/>
      <c r="AR533" s="231"/>
      <c r="AT533" s="231"/>
      <c r="AV533" s="228"/>
      <c r="AY533" s="231"/>
      <c r="BA533" s="231"/>
      <c r="BC533" s="228"/>
    </row>
    <row r="534" spans="41:55" x14ac:dyDescent="0.25">
      <c r="AO534" s="227"/>
      <c r="AR534" s="231"/>
      <c r="AT534" s="231"/>
      <c r="AV534" s="228"/>
      <c r="AY534" s="231"/>
      <c r="BA534" s="231"/>
      <c r="BC534" s="228"/>
    </row>
    <row r="535" spans="41:55" x14ac:dyDescent="0.25">
      <c r="AO535" s="227"/>
      <c r="AR535" s="231"/>
      <c r="AT535" s="231"/>
      <c r="AV535" s="228"/>
      <c r="AY535" s="231"/>
      <c r="BA535" s="231"/>
      <c r="BC535" s="228"/>
    </row>
    <row r="536" spans="41:55" x14ac:dyDescent="0.25">
      <c r="AO536" s="227"/>
      <c r="AR536" s="231"/>
      <c r="AT536" s="231"/>
      <c r="AV536" s="228"/>
      <c r="AY536" s="231"/>
      <c r="BA536" s="231"/>
      <c r="BC536" s="228"/>
    </row>
    <row r="537" spans="41:55" x14ac:dyDescent="0.25">
      <c r="AO537" s="227"/>
      <c r="AR537" s="231"/>
      <c r="AT537" s="231"/>
      <c r="AV537" s="228"/>
      <c r="AY537" s="231"/>
      <c r="BA537" s="231"/>
      <c r="BC537" s="228"/>
    </row>
    <row r="538" spans="41:55" x14ac:dyDescent="0.25">
      <c r="AO538" s="227"/>
      <c r="AR538" s="231"/>
      <c r="AT538" s="231"/>
      <c r="AV538" s="228"/>
      <c r="AY538" s="231"/>
      <c r="BA538" s="231"/>
      <c r="BC538" s="228"/>
    </row>
    <row r="539" spans="41:55" x14ac:dyDescent="0.25">
      <c r="AO539" s="227"/>
      <c r="AR539" s="231"/>
      <c r="AT539" s="231"/>
      <c r="AV539" s="228"/>
      <c r="AY539" s="231"/>
      <c r="BA539" s="231"/>
      <c r="BC539" s="228"/>
    </row>
    <row r="540" spans="41:55" x14ac:dyDescent="0.25">
      <c r="AO540" s="227"/>
      <c r="AR540" s="231"/>
      <c r="AT540" s="231"/>
      <c r="AV540" s="228"/>
      <c r="AY540" s="231"/>
      <c r="BA540" s="231"/>
      <c r="BC540" s="228"/>
    </row>
    <row r="541" spans="41:55" x14ac:dyDescent="0.25">
      <c r="AO541" s="227"/>
      <c r="AR541" s="231"/>
      <c r="AT541" s="231"/>
      <c r="AV541" s="228"/>
      <c r="AY541" s="231"/>
      <c r="BA541" s="231"/>
      <c r="BC541" s="228"/>
    </row>
    <row r="542" spans="41:55" x14ac:dyDescent="0.25">
      <c r="AO542" s="227"/>
      <c r="AR542" s="231"/>
      <c r="AT542" s="231"/>
      <c r="AV542" s="228"/>
      <c r="AY542" s="231"/>
      <c r="BA542" s="231"/>
      <c r="BC542" s="228"/>
    </row>
    <row r="543" spans="41:55" x14ac:dyDescent="0.25">
      <c r="AO543" s="227"/>
      <c r="AR543" s="231"/>
      <c r="AT543" s="231"/>
      <c r="AV543" s="228"/>
      <c r="AY543" s="231"/>
      <c r="BA543" s="231"/>
      <c r="BC543" s="228"/>
    </row>
    <row r="544" spans="41:55" x14ac:dyDescent="0.25">
      <c r="AO544" s="227"/>
      <c r="AR544" s="231"/>
      <c r="AT544" s="231"/>
      <c r="AV544" s="228"/>
      <c r="AY544" s="231"/>
      <c r="BA544" s="231"/>
      <c r="BC544" s="228"/>
    </row>
    <row r="545" spans="41:55" x14ac:dyDescent="0.25">
      <c r="AO545" s="227"/>
      <c r="AR545" s="231"/>
      <c r="AT545" s="231"/>
      <c r="AV545" s="228"/>
      <c r="AY545" s="231"/>
      <c r="BA545" s="231"/>
      <c r="BC545" s="228"/>
    </row>
    <row r="546" spans="41:55" x14ac:dyDescent="0.25">
      <c r="AO546" s="227"/>
      <c r="AR546" s="231"/>
      <c r="AT546" s="231"/>
      <c r="AV546" s="228"/>
      <c r="AY546" s="231"/>
      <c r="BA546" s="231"/>
      <c r="BC546" s="228"/>
    </row>
    <row r="547" spans="41:55" x14ac:dyDescent="0.25">
      <c r="AO547" s="227"/>
      <c r="AR547" s="231"/>
      <c r="AT547" s="231"/>
      <c r="AV547" s="228"/>
      <c r="AY547" s="231"/>
      <c r="BA547" s="231"/>
      <c r="BC547" s="228"/>
    </row>
    <row r="548" spans="41:55" x14ac:dyDescent="0.25">
      <c r="AO548" s="227"/>
      <c r="AR548" s="231"/>
      <c r="AT548" s="231"/>
      <c r="AV548" s="228"/>
      <c r="AY548" s="231"/>
      <c r="BA548" s="231"/>
      <c r="BC548" s="228"/>
    </row>
    <row r="549" spans="41:55" x14ac:dyDescent="0.25">
      <c r="AO549" s="227"/>
      <c r="AR549" s="231"/>
      <c r="AT549" s="231"/>
      <c r="AV549" s="228"/>
      <c r="AY549" s="231"/>
      <c r="BA549" s="231"/>
      <c r="BC549" s="228"/>
    </row>
    <row r="550" spans="41:55" x14ac:dyDescent="0.25">
      <c r="AO550" s="227"/>
      <c r="AR550" s="231"/>
      <c r="AT550" s="231"/>
      <c r="AV550" s="228"/>
      <c r="AY550" s="231"/>
      <c r="BA550" s="231"/>
      <c r="BC550" s="228"/>
    </row>
    <row r="551" spans="41:55" x14ac:dyDescent="0.25">
      <c r="AO551" s="227"/>
      <c r="AR551" s="231"/>
      <c r="AT551" s="231"/>
      <c r="AV551" s="228"/>
      <c r="AY551" s="231"/>
      <c r="BA551" s="231"/>
      <c r="BC551" s="228"/>
    </row>
    <row r="552" spans="41:55" x14ac:dyDescent="0.25">
      <c r="AO552" s="227"/>
      <c r="AR552" s="231"/>
      <c r="AT552" s="231"/>
      <c r="AV552" s="228"/>
      <c r="AY552" s="231"/>
      <c r="BA552" s="231"/>
      <c r="BC552" s="228"/>
    </row>
    <row r="553" spans="41:55" x14ac:dyDescent="0.25">
      <c r="AO553" s="227"/>
      <c r="AR553" s="231"/>
      <c r="AT553" s="231"/>
      <c r="AV553" s="228"/>
      <c r="AY553" s="231"/>
      <c r="BA553" s="231"/>
      <c r="BC553" s="228"/>
    </row>
    <row r="554" spans="41:55" x14ac:dyDescent="0.25">
      <c r="AO554" s="227"/>
      <c r="AR554" s="231"/>
      <c r="AT554" s="231"/>
      <c r="AV554" s="228"/>
      <c r="AY554" s="231"/>
      <c r="BA554" s="231"/>
      <c r="BC554" s="228"/>
    </row>
    <row r="555" spans="41:55" x14ac:dyDescent="0.25">
      <c r="AO555" s="227"/>
      <c r="AR555" s="231"/>
      <c r="AT555" s="231"/>
      <c r="AV555" s="228"/>
      <c r="AY555" s="231"/>
      <c r="BA555" s="231"/>
      <c r="BC555" s="228"/>
    </row>
    <row r="556" spans="41:55" x14ac:dyDescent="0.25">
      <c r="AO556" s="227"/>
      <c r="AR556" s="231"/>
      <c r="AT556" s="231"/>
      <c r="AV556" s="228"/>
      <c r="AY556" s="231"/>
      <c r="BA556" s="231"/>
      <c r="BC556" s="228"/>
    </row>
    <row r="557" spans="41:55" x14ac:dyDescent="0.25">
      <c r="AO557" s="227"/>
      <c r="AR557" s="231"/>
      <c r="AT557" s="231"/>
      <c r="AV557" s="228"/>
      <c r="AY557" s="231"/>
      <c r="BA557" s="231"/>
      <c r="BC557" s="228"/>
    </row>
    <row r="558" spans="41:55" x14ac:dyDescent="0.25">
      <c r="AO558" s="227"/>
      <c r="AR558" s="231"/>
      <c r="AT558" s="231"/>
      <c r="AV558" s="228"/>
      <c r="AY558" s="231"/>
      <c r="BA558" s="231"/>
      <c r="BC558" s="228"/>
    </row>
    <row r="559" spans="41:55" x14ac:dyDescent="0.25">
      <c r="AO559" s="227"/>
      <c r="AR559" s="231"/>
      <c r="AT559" s="231"/>
      <c r="AV559" s="228"/>
      <c r="AY559" s="231"/>
      <c r="BA559" s="231"/>
      <c r="BC559" s="228"/>
    </row>
    <row r="560" spans="41:55" x14ac:dyDescent="0.25">
      <c r="AO560" s="227"/>
      <c r="AR560" s="231"/>
      <c r="AT560" s="231"/>
      <c r="AV560" s="228"/>
      <c r="AY560" s="231"/>
      <c r="BA560" s="231"/>
      <c r="BC560" s="228"/>
    </row>
    <row r="561" spans="41:55" x14ac:dyDescent="0.25">
      <c r="AO561" s="227"/>
      <c r="AR561" s="231"/>
      <c r="AT561" s="231"/>
      <c r="AV561" s="228"/>
      <c r="AY561" s="231"/>
      <c r="BA561" s="231"/>
      <c r="BC561" s="228"/>
    </row>
    <row r="562" spans="41:55" x14ac:dyDescent="0.25">
      <c r="AO562" s="227"/>
      <c r="AR562" s="231"/>
      <c r="AT562" s="231"/>
      <c r="AV562" s="228"/>
      <c r="AY562" s="231"/>
      <c r="BA562" s="231"/>
      <c r="BC562" s="228"/>
    </row>
    <row r="563" spans="41:55" x14ac:dyDescent="0.25">
      <c r="AO563" s="227"/>
      <c r="AR563" s="231"/>
      <c r="AT563" s="231"/>
      <c r="AV563" s="228"/>
      <c r="AY563" s="231"/>
      <c r="BA563" s="231"/>
      <c r="BC563" s="228"/>
    </row>
    <row r="564" spans="41:55" x14ac:dyDescent="0.25">
      <c r="AO564" s="227"/>
      <c r="AR564" s="231"/>
      <c r="AT564" s="231"/>
      <c r="AV564" s="228"/>
      <c r="AY564" s="231"/>
      <c r="BA564" s="231"/>
      <c r="BC564" s="228"/>
    </row>
    <row r="565" spans="41:55" x14ac:dyDescent="0.25">
      <c r="AO565" s="227"/>
      <c r="AR565" s="231"/>
      <c r="AT565" s="231"/>
      <c r="AV565" s="228"/>
      <c r="AY565" s="231"/>
      <c r="BA565" s="231"/>
      <c r="BC565" s="228"/>
    </row>
    <row r="566" spans="41:55" x14ac:dyDescent="0.25">
      <c r="AO566" s="227"/>
      <c r="AR566" s="231"/>
      <c r="AT566" s="231"/>
      <c r="AV566" s="228"/>
      <c r="AY566" s="231"/>
      <c r="BA566" s="231"/>
      <c r="BC566" s="228"/>
    </row>
    <row r="567" spans="41:55" x14ac:dyDescent="0.25">
      <c r="AO567" s="227"/>
      <c r="AR567" s="231"/>
      <c r="AT567" s="231"/>
      <c r="AV567" s="228"/>
      <c r="AY567" s="231"/>
      <c r="BA567" s="231"/>
      <c r="BC567" s="228"/>
    </row>
    <row r="568" spans="41:55" x14ac:dyDescent="0.25">
      <c r="AO568" s="227"/>
      <c r="AR568" s="231"/>
      <c r="AT568" s="231"/>
      <c r="AV568" s="228"/>
      <c r="AY568" s="231"/>
      <c r="BA568" s="231"/>
      <c r="BC568" s="228"/>
    </row>
    <row r="569" spans="41:55" x14ac:dyDescent="0.25">
      <c r="AO569" s="227"/>
      <c r="AR569" s="231"/>
      <c r="AT569" s="231"/>
      <c r="AV569" s="228"/>
      <c r="AY569" s="231"/>
      <c r="BA569" s="231"/>
      <c r="BC569" s="228"/>
    </row>
    <row r="570" spans="41:55" x14ac:dyDescent="0.25">
      <c r="AO570" s="227"/>
      <c r="AR570" s="231"/>
      <c r="AT570" s="231"/>
      <c r="AV570" s="228"/>
      <c r="AY570" s="231"/>
      <c r="BA570" s="231"/>
      <c r="BC570" s="228"/>
    </row>
    <row r="571" spans="41:55" x14ac:dyDescent="0.25">
      <c r="AO571" s="227"/>
      <c r="AR571" s="231"/>
      <c r="AT571" s="231"/>
      <c r="AV571" s="228"/>
      <c r="AY571" s="231"/>
      <c r="BA571" s="231"/>
      <c r="BC571" s="228"/>
    </row>
    <row r="572" spans="41:55" x14ac:dyDescent="0.25">
      <c r="AO572" s="227"/>
      <c r="AR572" s="231"/>
      <c r="AT572" s="231"/>
      <c r="AV572" s="228"/>
      <c r="AY572" s="231"/>
      <c r="BA572" s="231"/>
      <c r="BC572" s="228"/>
    </row>
    <row r="573" spans="41:55" x14ac:dyDescent="0.25">
      <c r="AO573" s="227"/>
      <c r="AR573" s="231"/>
      <c r="AT573" s="231"/>
      <c r="AV573" s="228"/>
      <c r="AY573" s="231"/>
      <c r="BA573" s="231"/>
      <c r="BC573" s="228"/>
    </row>
    <row r="574" spans="41:55" x14ac:dyDescent="0.25">
      <c r="AO574" s="227"/>
      <c r="AR574" s="231"/>
      <c r="AT574" s="231"/>
      <c r="AV574" s="228"/>
      <c r="AY574" s="231"/>
      <c r="BA574" s="231"/>
      <c r="BC574" s="228"/>
    </row>
    <row r="575" spans="41:55" x14ac:dyDescent="0.25">
      <c r="AO575" s="227"/>
      <c r="AR575" s="231"/>
      <c r="AT575" s="231"/>
      <c r="AV575" s="228"/>
      <c r="AY575" s="231"/>
      <c r="BA575" s="231"/>
      <c r="BC575" s="228"/>
    </row>
    <row r="576" spans="41:55" x14ac:dyDescent="0.25">
      <c r="AO576" s="227"/>
      <c r="AR576" s="231"/>
      <c r="AT576" s="231"/>
      <c r="AV576" s="228"/>
      <c r="AY576" s="231"/>
      <c r="BA576" s="231"/>
      <c r="BC576" s="228"/>
    </row>
    <row r="577" spans="41:55" x14ac:dyDescent="0.25">
      <c r="AO577" s="227"/>
      <c r="AR577" s="231"/>
      <c r="AT577" s="231"/>
      <c r="AV577" s="228"/>
      <c r="AY577" s="231"/>
      <c r="BA577" s="231"/>
      <c r="BC577" s="228"/>
    </row>
    <row r="578" spans="41:55" x14ac:dyDescent="0.25">
      <c r="AO578" s="227"/>
      <c r="AR578" s="231"/>
      <c r="AT578" s="231"/>
      <c r="AV578" s="228"/>
      <c r="AY578" s="231"/>
      <c r="BA578" s="231"/>
      <c r="BC578" s="228"/>
    </row>
    <row r="579" spans="41:55" x14ac:dyDescent="0.25">
      <c r="AO579" s="227"/>
      <c r="AR579" s="231"/>
      <c r="AT579" s="231"/>
      <c r="AV579" s="228"/>
      <c r="AY579" s="231"/>
      <c r="BA579" s="231"/>
      <c r="BC579" s="228"/>
    </row>
    <row r="580" spans="41:55" x14ac:dyDescent="0.25">
      <c r="AO580" s="227"/>
      <c r="AR580" s="231"/>
      <c r="AT580" s="231"/>
      <c r="AV580" s="228"/>
      <c r="AY580" s="231"/>
      <c r="BA580" s="231"/>
      <c r="BC580" s="228"/>
    </row>
    <row r="581" spans="41:55" x14ac:dyDescent="0.25">
      <c r="AO581" s="227"/>
      <c r="AR581" s="231"/>
      <c r="AT581" s="231"/>
      <c r="AV581" s="228"/>
      <c r="AY581" s="231"/>
      <c r="BA581" s="231"/>
      <c r="BC581" s="228"/>
    </row>
    <row r="582" spans="41:55" x14ac:dyDescent="0.25">
      <c r="AO582" s="227"/>
      <c r="AR582" s="231"/>
      <c r="AT582" s="231"/>
      <c r="AV582" s="228"/>
      <c r="AY582" s="231"/>
      <c r="BA582" s="231"/>
      <c r="BC582" s="228"/>
    </row>
    <row r="583" spans="41:55" x14ac:dyDescent="0.25">
      <c r="AO583" s="227"/>
      <c r="AR583" s="231"/>
      <c r="AT583" s="231"/>
      <c r="AV583" s="228"/>
      <c r="AY583" s="231"/>
      <c r="BA583" s="231"/>
      <c r="BC583" s="228"/>
    </row>
    <row r="584" spans="41:55" x14ac:dyDescent="0.25">
      <c r="AO584" s="227"/>
      <c r="AR584" s="231"/>
      <c r="AT584" s="231"/>
      <c r="AV584" s="228"/>
      <c r="AY584" s="231"/>
      <c r="BA584" s="231"/>
      <c r="BC584" s="228"/>
    </row>
    <row r="585" spans="41:55" x14ac:dyDescent="0.25">
      <c r="AO585" s="227"/>
      <c r="AR585" s="231"/>
      <c r="AT585" s="231"/>
      <c r="AV585" s="228"/>
      <c r="AY585" s="231"/>
      <c r="BA585" s="231"/>
      <c r="BC585" s="228"/>
    </row>
    <row r="586" spans="41:55" x14ac:dyDescent="0.25">
      <c r="AO586" s="227"/>
      <c r="AR586" s="231"/>
      <c r="AT586" s="231"/>
      <c r="AV586" s="228"/>
      <c r="AY586" s="231"/>
      <c r="BA586" s="231"/>
      <c r="BC586" s="228"/>
    </row>
    <row r="587" spans="41:55" x14ac:dyDescent="0.25">
      <c r="AO587" s="227"/>
      <c r="AR587" s="231"/>
      <c r="AT587" s="231"/>
      <c r="AV587" s="228"/>
      <c r="AY587" s="231"/>
      <c r="BA587" s="231"/>
      <c r="BC587" s="228"/>
    </row>
    <row r="588" spans="41:55" x14ac:dyDescent="0.25">
      <c r="AO588" s="227"/>
      <c r="AR588" s="231"/>
      <c r="AT588" s="231"/>
      <c r="AV588" s="228"/>
      <c r="AY588" s="231"/>
      <c r="BA588" s="231"/>
      <c r="BC588" s="228"/>
    </row>
    <row r="589" spans="41:55" x14ac:dyDescent="0.25">
      <c r="AO589" s="227"/>
      <c r="AR589" s="231"/>
      <c r="AT589" s="231"/>
      <c r="AV589" s="228"/>
      <c r="AY589" s="231"/>
      <c r="BA589" s="231"/>
      <c r="BC589" s="228"/>
    </row>
    <row r="590" spans="41:55" x14ac:dyDescent="0.25">
      <c r="AO590" s="227"/>
      <c r="AR590" s="231"/>
      <c r="AT590" s="231"/>
      <c r="AV590" s="228"/>
      <c r="AY590" s="231"/>
      <c r="BA590" s="231"/>
      <c r="BC590" s="228"/>
    </row>
    <row r="591" spans="41:55" x14ac:dyDescent="0.25">
      <c r="AO591" s="227"/>
      <c r="AR591" s="231"/>
      <c r="AT591" s="231"/>
      <c r="AV591" s="228"/>
      <c r="AY591" s="231"/>
      <c r="BA591" s="231"/>
      <c r="BC591" s="228"/>
    </row>
    <row r="592" spans="41:55" x14ac:dyDescent="0.25">
      <c r="AO592" s="227"/>
      <c r="AR592" s="231"/>
      <c r="AT592" s="231"/>
      <c r="AV592" s="228"/>
      <c r="AY592" s="231"/>
      <c r="BA592" s="231"/>
      <c r="BC592" s="228"/>
    </row>
    <row r="593" spans="41:55" x14ac:dyDescent="0.25">
      <c r="AO593" s="227"/>
      <c r="AR593" s="231"/>
      <c r="AT593" s="231"/>
      <c r="AV593" s="228"/>
      <c r="AY593" s="231"/>
      <c r="BA593" s="231"/>
      <c r="BC593" s="228"/>
    </row>
    <row r="594" spans="41:55" x14ac:dyDescent="0.25">
      <c r="AO594" s="227"/>
      <c r="AR594" s="231"/>
      <c r="AT594" s="231"/>
      <c r="AV594" s="228"/>
      <c r="AY594" s="231"/>
      <c r="BA594" s="231"/>
      <c r="BC594" s="228"/>
    </row>
    <row r="595" spans="41:55" x14ac:dyDescent="0.25">
      <c r="AO595" s="227"/>
      <c r="AR595" s="231"/>
      <c r="AT595" s="231"/>
      <c r="AV595" s="228"/>
      <c r="AY595" s="231"/>
      <c r="BA595" s="231"/>
      <c r="BC595" s="228"/>
    </row>
    <row r="596" spans="41:55" x14ac:dyDescent="0.25">
      <c r="AO596" s="227"/>
      <c r="AR596" s="231"/>
      <c r="AT596" s="231"/>
      <c r="AV596" s="228"/>
      <c r="AY596" s="231"/>
      <c r="BA596" s="231"/>
      <c r="BC596" s="228"/>
    </row>
    <row r="597" spans="41:55" x14ac:dyDescent="0.25">
      <c r="AO597" s="227"/>
      <c r="AR597" s="231"/>
      <c r="AT597" s="231"/>
      <c r="AV597" s="228"/>
      <c r="AY597" s="231"/>
      <c r="BA597" s="231"/>
      <c r="BC597" s="228"/>
    </row>
    <row r="598" spans="41:55" x14ac:dyDescent="0.25">
      <c r="AO598" s="227"/>
      <c r="AR598" s="231"/>
      <c r="AT598" s="231"/>
      <c r="AV598" s="228"/>
      <c r="AY598" s="231"/>
      <c r="BA598" s="231"/>
      <c r="BC598" s="228"/>
    </row>
    <row r="599" spans="41:55" x14ac:dyDescent="0.25">
      <c r="AO599" s="227"/>
      <c r="AR599" s="231"/>
      <c r="AT599" s="231"/>
      <c r="AV599" s="228"/>
      <c r="AY599" s="231"/>
      <c r="BA599" s="231"/>
      <c r="BC599" s="228"/>
    </row>
    <row r="600" spans="41:55" x14ac:dyDescent="0.25">
      <c r="AO600" s="227"/>
      <c r="AR600" s="231"/>
      <c r="AT600" s="231"/>
      <c r="AV600" s="228"/>
      <c r="AY600" s="231"/>
      <c r="BA600" s="231"/>
      <c r="BC600" s="228"/>
    </row>
    <row r="601" spans="41:55" x14ac:dyDescent="0.25">
      <c r="AO601" s="227"/>
      <c r="AR601" s="231"/>
      <c r="AT601" s="231"/>
      <c r="AV601" s="228"/>
      <c r="AY601" s="231"/>
      <c r="BA601" s="231"/>
      <c r="BC601" s="228"/>
    </row>
    <row r="602" spans="41:55" x14ac:dyDescent="0.25">
      <c r="AO602" s="227"/>
      <c r="AR602" s="231"/>
      <c r="AT602" s="231"/>
      <c r="AV602" s="228"/>
      <c r="AY602" s="231"/>
      <c r="BA602" s="231"/>
      <c r="BC602" s="228"/>
    </row>
    <row r="603" spans="41:55" x14ac:dyDescent="0.25">
      <c r="AO603" s="227"/>
      <c r="AR603" s="231"/>
      <c r="AT603" s="231"/>
      <c r="AV603" s="228"/>
      <c r="AY603" s="231"/>
      <c r="BA603" s="231"/>
      <c r="BC603" s="228"/>
    </row>
    <row r="604" spans="41:55" x14ac:dyDescent="0.25">
      <c r="AO604" s="227"/>
      <c r="AR604" s="231"/>
      <c r="AT604" s="231"/>
      <c r="AV604" s="228"/>
      <c r="AY604" s="231"/>
      <c r="BA604" s="231"/>
      <c r="BC604" s="228"/>
    </row>
    <row r="605" spans="41:55" x14ac:dyDescent="0.25">
      <c r="AO605" s="227"/>
      <c r="AR605" s="231"/>
      <c r="AT605" s="231"/>
      <c r="AV605" s="228"/>
      <c r="AY605" s="231"/>
      <c r="BA605" s="231"/>
      <c r="BC605" s="228"/>
    </row>
    <row r="606" spans="41:55" x14ac:dyDescent="0.25">
      <c r="AO606" s="227"/>
      <c r="AR606" s="231"/>
      <c r="AT606" s="231"/>
      <c r="AV606" s="228"/>
      <c r="AY606" s="231"/>
      <c r="BA606" s="231"/>
      <c r="BC606" s="228"/>
    </row>
    <row r="607" spans="41:55" x14ac:dyDescent="0.25">
      <c r="AO607" s="227"/>
      <c r="AR607" s="231"/>
      <c r="AT607" s="231"/>
      <c r="AV607" s="228"/>
      <c r="AY607" s="231"/>
      <c r="BA607" s="231"/>
      <c r="BC607" s="228"/>
    </row>
    <row r="608" spans="41:55" x14ac:dyDescent="0.25">
      <c r="AO608" s="227"/>
      <c r="AR608" s="231"/>
      <c r="AT608" s="231"/>
      <c r="AV608" s="228"/>
      <c r="AY608" s="231"/>
      <c r="BA608" s="231"/>
      <c r="BC608" s="228"/>
    </row>
    <row r="609" spans="41:55" x14ac:dyDescent="0.25">
      <c r="AO609" s="227"/>
      <c r="AR609" s="231"/>
      <c r="AT609" s="231"/>
      <c r="AV609" s="228"/>
      <c r="AY609" s="231"/>
      <c r="BA609" s="231"/>
      <c r="BC609" s="228"/>
    </row>
    <row r="610" spans="41:55" x14ac:dyDescent="0.25">
      <c r="AO610" s="227"/>
      <c r="AR610" s="231"/>
      <c r="AT610" s="231"/>
      <c r="AV610" s="228"/>
      <c r="AY610" s="231"/>
      <c r="BA610" s="231"/>
      <c r="BC610" s="228"/>
    </row>
    <row r="611" spans="41:55" x14ac:dyDescent="0.25">
      <c r="AO611" s="227"/>
      <c r="AR611" s="231"/>
      <c r="AT611" s="231"/>
      <c r="AV611" s="228"/>
      <c r="AY611" s="231"/>
      <c r="BA611" s="231"/>
      <c r="BC611" s="228"/>
    </row>
    <row r="612" spans="41:55" x14ac:dyDescent="0.25">
      <c r="AO612" s="227"/>
      <c r="AR612" s="231"/>
      <c r="AT612" s="231"/>
      <c r="AV612" s="228"/>
      <c r="AY612" s="231"/>
      <c r="BA612" s="231"/>
      <c r="BC612" s="228"/>
    </row>
    <row r="613" spans="41:55" x14ac:dyDescent="0.25">
      <c r="AO613" s="227"/>
      <c r="AR613" s="231"/>
      <c r="AT613" s="231"/>
      <c r="AV613" s="228"/>
      <c r="AY613" s="231"/>
      <c r="BA613" s="231"/>
      <c r="BC613" s="228"/>
    </row>
    <row r="614" spans="41:55" x14ac:dyDescent="0.25">
      <c r="AO614" s="227"/>
      <c r="AR614" s="231"/>
      <c r="AT614" s="231"/>
      <c r="AV614" s="228"/>
      <c r="AY614" s="231"/>
      <c r="BA614" s="231"/>
      <c r="BC614" s="228"/>
    </row>
    <row r="615" spans="41:55" x14ac:dyDescent="0.25">
      <c r="AO615" s="227"/>
      <c r="AR615" s="231"/>
      <c r="AT615" s="231"/>
      <c r="AV615" s="228"/>
      <c r="AY615" s="231"/>
      <c r="BA615" s="231"/>
      <c r="BC615" s="228"/>
    </row>
    <row r="616" spans="41:55" x14ac:dyDescent="0.25">
      <c r="AO616" s="227"/>
      <c r="AR616" s="231"/>
      <c r="AT616" s="231"/>
      <c r="AV616" s="228"/>
      <c r="AY616" s="231"/>
      <c r="BA616" s="231"/>
      <c r="BC616" s="228"/>
    </row>
    <row r="617" spans="41:55" x14ac:dyDescent="0.25">
      <c r="AO617" s="227"/>
      <c r="AR617" s="231"/>
      <c r="AT617" s="231"/>
      <c r="AV617" s="228"/>
      <c r="AY617" s="231"/>
      <c r="BA617" s="231"/>
      <c r="BC617" s="228"/>
    </row>
    <row r="618" spans="41:55" x14ac:dyDescent="0.25">
      <c r="AO618" s="227"/>
      <c r="AR618" s="231"/>
      <c r="AT618" s="231"/>
      <c r="AV618" s="228"/>
      <c r="AY618" s="231"/>
      <c r="BA618" s="231"/>
      <c r="BC618" s="228"/>
    </row>
    <row r="619" spans="41:55" x14ac:dyDescent="0.25">
      <c r="AO619" s="227"/>
      <c r="AR619" s="231"/>
      <c r="AT619" s="231"/>
      <c r="AV619" s="228"/>
      <c r="AY619" s="231"/>
      <c r="BA619" s="231"/>
      <c r="BC619" s="228"/>
    </row>
    <row r="620" spans="41:55" x14ac:dyDescent="0.25">
      <c r="AO620" s="227"/>
      <c r="AR620" s="231"/>
      <c r="AT620" s="231"/>
      <c r="AV620" s="228"/>
      <c r="AY620" s="231"/>
      <c r="BA620" s="231"/>
      <c r="BC620" s="228"/>
    </row>
    <row r="621" spans="41:55" x14ac:dyDescent="0.25">
      <c r="AO621" s="227"/>
      <c r="AR621" s="231"/>
      <c r="AT621" s="231"/>
      <c r="AV621" s="228"/>
      <c r="AY621" s="231"/>
      <c r="BA621" s="231"/>
      <c r="BC621" s="228"/>
    </row>
    <row r="622" spans="41:55" x14ac:dyDescent="0.25">
      <c r="AO622" s="227"/>
      <c r="AR622" s="231"/>
      <c r="AT622" s="231"/>
      <c r="AV622" s="228"/>
      <c r="AY622" s="231"/>
      <c r="BA622" s="231"/>
      <c r="BC622" s="228"/>
    </row>
    <row r="623" spans="41:55" x14ac:dyDescent="0.25">
      <c r="AO623" s="227"/>
      <c r="AR623" s="231"/>
      <c r="AT623" s="231"/>
      <c r="AV623" s="228"/>
      <c r="AY623" s="231"/>
      <c r="BA623" s="231"/>
      <c r="BC623" s="228"/>
    </row>
    <row r="624" spans="41:55" x14ac:dyDescent="0.25">
      <c r="AO624" s="227"/>
      <c r="AR624" s="231"/>
      <c r="AT624" s="231"/>
      <c r="AV624" s="228"/>
      <c r="AY624" s="231"/>
      <c r="BA624" s="231"/>
      <c r="BC624" s="228"/>
    </row>
    <row r="625" spans="41:55" x14ac:dyDescent="0.25">
      <c r="AO625" s="227"/>
      <c r="AR625" s="231"/>
      <c r="AT625" s="231"/>
      <c r="AV625" s="228"/>
      <c r="AY625" s="231"/>
      <c r="BA625" s="231"/>
      <c r="BC625" s="228"/>
    </row>
    <row r="626" spans="41:55" x14ac:dyDescent="0.25">
      <c r="AO626" s="227"/>
      <c r="AR626" s="231"/>
      <c r="AT626" s="231"/>
      <c r="AV626" s="228"/>
      <c r="AY626" s="231"/>
      <c r="BA626" s="231"/>
      <c r="BC626" s="228"/>
    </row>
    <row r="627" spans="41:55" x14ac:dyDescent="0.25">
      <c r="AO627" s="227"/>
      <c r="AR627" s="231"/>
      <c r="AT627" s="231"/>
      <c r="AV627" s="228"/>
      <c r="AY627" s="231"/>
      <c r="BA627" s="231"/>
      <c r="BC627" s="228"/>
    </row>
    <row r="628" spans="41:55" x14ac:dyDescent="0.25">
      <c r="AO628" s="227"/>
      <c r="AR628" s="231"/>
      <c r="AT628" s="231"/>
      <c r="AV628" s="228"/>
      <c r="AY628" s="231"/>
      <c r="BA628" s="231"/>
      <c r="BC628" s="228"/>
    </row>
    <row r="629" spans="41:55" x14ac:dyDescent="0.25">
      <c r="AO629" s="227"/>
      <c r="AR629" s="231"/>
      <c r="AT629" s="231"/>
      <c r="AV629" s="228"/>
      <c r="AY629" s="231"/>
      <c r="BA629" s="231"/>
      <c r="BC629" s="228"/>
    </row>
    <row r="630" spans="41:55" x14ac:dyDescent="0.25">
      <c r="AO630" s="227"/>
      <c r="AR630" s="231"/>
      <c r="AT630" s="231"/>
      <c r="AV630" s="228"/>
      <c r="AY630" s="231"/>
      <c r="BA630" s="231"/>
      <c r="BC630" s="228"/>
    </row>
    <row r="631" spans="41:55" x14ac:dyDescent="0.25">
      <c r="AO631" s="227"/>
      <c r="AR631" s="231"/>
      <c r="AT631" s="231"/>
      <c r="AV631" s="228"/>
      <c r="AY631" s="231"/>
      <c r="BA631" s="231"/>
      <c r="BC631" s="228"/>
    </row>
    <row r="632" spans="41:55" x14ac:dyDescent="0.25">
      <c r="AO632" s="227"/>
      <c r="AR632" s="231"/>
      <c r="AT632" s="231"/>
      <c r="AV632" s="228"/>
      <c r="AY632" s="231"/>
      <c r="BA632" s="231"/>
      <c r="BC632" s="228"/>
    </row>
    <row r="633" spans="41:55" x14ac:dyDescent="0.25">
      <c r="AO633" s="227"/>
      <c r="AR633" s="231"/>
      <c r="AT633" s="231"/>
      <c r="AV633" s="228"/>
      <c r="AY633" s="231"/>
      <c r="BA633" s="231"/>
      <c r="BC633" s="228"/>
    </row>
    <row r="634" spans="41:55" x14ac:dyDescent="0.25">
      <c r="AO634" s="227"/>
      <c r="AR634" s="231"/>
      <c r="AT634" s="231"/>
      <c r="AV634" s="228"/>
      <c r="AY634" s="231"/>
      <c r="BA634" s="231"/>
      <c r="BC634" s="228"/>
    </row>
    <row r="635" spans="41:55" x14ac:dyDescent="0.25">
      <c r="AO635" s="227"/>
      <c r="AR635" s="231"/>
      <c r="AT635" s="231"/>
      <c r="AV635" s="228"/>
      <c r="AY635" s="231"/>
      <c r="BA635" s="231"/>
      <c r="BC635" s="228"/>
    </row>
    <row r="636" spans="41:55" x14ac:dyDescent="0.25">
      <c r="AO636" s="227"/>
      <c r="AR636" s="231"/>
      <c r="AT636" s="231"/>
      <c r="AV636" s="228"/>
      <c r="AY636" s="231"/>
      <c r="BA636" s="231"/>
      <c r="BC636" s="228"/>
    </row>
    <row r="637" spans="41:55" x14ac:dyDescent="0.25">
      <c r="AO637" s="227"/>
      <c r="AR637" s="231"/>
      <c r="AT637" s="231"/>
      <c r="AV637" s="228"/>
      <c r="AY637" s="231"/>
      <c r="BA637" s="231"/>
      <c r="BC637" s="228"/>
    </row>
    <row r="638" spans="41:55" x14ac:dyDescent="0.25">
      <c r="AO638" s="227"/>
      <c r="AR638" s="231"/>
      <c r="AT638" s="231"/>
      <c r="AV638" s="228"/>
      <c r="AY638" s="231"/>
      <c r="BA638" s="231"/>
      <c r="BC638" s="228"/>
    </row>
    <row r="639" spans="41:55" x14ac:dyDescent="0.25">
      <c r="AO639" s="227"/>
      <c r="AR639" s="231"/>
      <c r="AT639" s="231"/>
      <c r="AV639" s="228"/>
      <c r="AY639" s="231"/>
      <c r="BA639" s="231"/>
      <c r="BC639" s="228"/>
    </row>
    <row r="640" spans="41:55" x14ac:dyDescent="0.25">
      <c r="AO640" s="227"/>
      <c r="AR640" s="231"/>
      <c r="AT640" s="231"/>
      <c r="AV640" s="228"/>
      <c r="AY640" s="231"/>
      <c r="BA640" s="231"/>
      <c r="BC640" s="228"/>
    </row>
    <row r="641" spans="41:55" x14ac:dyDescent="0.25">
      <c r="AO641" s="227"/>
      <c r="AR641" s="231"/>
      <c r="AT641" s="231"/>
      <c r="AV641" s="228"/>
      <c r="AY641" s="231"/>
      <c r="BA641" s="231"/>
      <c r="BC641" s="228"/>
    </row>
    <row r="642" spans="41:55" x14ac:dyDescent="0.25">
      <c r="AO642" s="227"/>
      <c r="AR642" s="231"/>
      <c r="AT642" s="231"/>
      <c r="AV642" s="228"/>
      <c r="AY642" s="231"/>
      <c r="BA642" s="231"/>
      <c r="BC642" s="228"/>
    </row>
    <row r="643" spans="41:55" x14ac:dyDescent="0.25">
      <c r="AO643" s="227"/>
      <c r="AR643" s="231"/>
      <c r="AT643" s="231"/>
      <c r="AV643" s="228"/>
      <c r="AY643" s="231"/>
      <c r="BA643" s="231"/>
      <c r="BC643" s="228"/>
    </row>
    <row r="644" spans="41:55" x14ac:dyDescent="0.25">
      <c r="AO644" s="227"/>
      <c r="AR644" s="231"/>
      <c r="AT644" s="231"/>
      <c r="AV644" s="228"/>
      <c r="AY644" s="231"/>
      <c r="BA644" s="231"/>
      <c r="BC644" s="228"/>
    </row>
    <row r="645" spans="41:55" x14ac:dyDescent="0.25">
      <c r="AO645" s="227"/>
      <c r="AR645" s="231"/>
      <c r="AT645" s="231"/>
      <c r="AV645" s="228"/>
      <c r="AY645" s="231"/>
      <c r="BA645" s="231"/>
      <c r="BC645" s="228"/>
    </row>
    <row r="646" spans="41:55" x14ac:dyDescent="0.25">
      <c r="AO646" s="227"/>
      <c r="AR646" s="231"/>
      <c r="AT646" s="231"/>
      <c r="AV646" s="228"/>
      <c r="AY646" s="231"/>
      <c r="BA646" s="231"/>
      <c r="BC646" s="228"/>
    </row>
    <row r="647" spans="41:55" x14ac:dyDescent="0.25">
      <c r="AO647" s="227"/>
      <c r="AR647" s="231"/>
      <c r="AT647" s="231"/>
      <c r="AV647" s="228"/>
      <c r="AY647" s="231"/>
      <c r="BA647" s="231"/>
      <c r="BC647" s="228"/>
    </row>
    <row r="648" spans="41:55" x14ac:dyDescent="0.25">
      <c r="AO648" s="227"/>
      <c r="AR648" s="231"/>
      <c r="AT648" s="231"/>
      <c r="AV648" s="228"/>
      <c r="AY648" s="231"/>
      <c r="BA648" s="231"/>
      <c r="BC648" s="228"/>
    </row>
    <row r="649" spans="41:55" x14ac:dyDescent="0.25">
      <c r="AO649" s="227"/>
      <c r="AR649" s="231"/>
      <c r="AT649" s="231"/>
      <c r="AV649" s="228"/>
      <c r="AY649" s="231"/>
      <c r="BA649" s="231"/>
      <c r="BC649" s="228"/>
    </row>
    <row r="650" spans="41:55" x14ac:dyDescent="0.25">
      <c r="AO650" s="227"/>
      <c r="AR650" s="231"/>
      <c r="AT650" s="231"/>
      <c r="AV650" s="228"/>
      <c r="AY650" s="231"/>
      <c r="BA650" s="231"/>
      <c r="BC650" s="228"/>
    </row>
    <row r="651" spans="41:55" x14ac:dyDescent="0.25">
      <c r="AO651" s="227"/>
      <c r="AR651" s="231"/>
      <c r="AT651" s="231"/>
      <c r="AV651" s="228"/>
      <c r="AY651" s="231"/>
      <c r="BA651" s="231"/>
      <c r="BC651" s="228"/>
    </row>
    <row r="652" spans="41:55" x14ac:dyDescent="0.25">
      <c r="AO652" s="227"/>
      <c r="AR652" s="231"/>
      <c r="AT652" s="231"/>
      <c r="AV652" s="228"/>
      <c r="AY652" s="231"/>
      <c r="BA652" s="231"/>
      <c r="BC652" s="228"/>
    </row>
    <row r="653" spans="41:55" x14ac:dyDescent="0.25">
      <c r="AO653" s="227"/>
      <c r="AR653" s="231"/>
      <c r="AT653" s="231"/>
      <c r="AV653" s="228"/>
      <c r="AY653" s="231"/>
      <c r="BA653" s="231"/>
      <c r="BC653" s="228"/>
    </row>
    <row r="654" spans="41:55" x14ac:dyDescent="0.25">
      <c r="AO654" s="227"/>
      <c r="AR654" s="231"/>
      <c r="AT654" s="231"/>
      <c r="AV654" s="228"/>
      <c r="AY654" s="231"/>
      <c r="BA654" s="231"/>
      <c r="BC654" s="228"/>
    </row>
    <row r="655" spans="41:55" x14ac:dyDescent="0.25">
      <c r="AO655" s="227"/>
      <c r="AR655" s="231"/>
      <c r="AT655" s="231"/>
      <c r="AV655" s="228"/>
      <c r="AY655" s="231"/>
      <c r="BA655" s="231"/>
      <c r="BC655" s="228"/>
    </row>
    <row r="656" spans="41:55" x14ac:dyDescent="0.25">
      <c r="AO656" s="227"/>
      <c r="AR656" s="231"/>
      <c r="AT656" s="231"/>
      <c r="AV656" s="228"/>
      <c r="AY656" s="231"/>
      <c r="BA656" s="231"/>
      <c r="BC656" s="228"/>
    </row>
    <row r="657" spans="41:55" x14ac:dyDescent="0.25">
      <c r="AO657" s="227"/>
      <c r="AR657" s="231"/>
      <c r="AT657" s="231"/>
      <c r="AV657" s="228"/>
      <c r="AY657" s="231"/>
      <c r="BA657" s="231"/>
      <c r="BC657" s="228"/>
    </row>
    <row r="658" spans="41:55" x14ac:dyDescent="0.25">
      <c r="AO658" s="227"/>
      <c r="AR658" s="231"/>
      <c r="AT658" s="231"/>
      <c r="AV658" s="228"/>
      <c r="AY658" s="231"/>
      <c r="BA658" s="231"/>
      <c r="BC658" s="228"/>
    </row>
    <row r="659" spans="41:55" x14ac:dyDescent="0.25">
      <c r="AO659" s="227"/>
      <c r="AR659" s="231"/>
      <c r="AT659" s="231"/>
      <c r="AV659" s="228"/>
      <c r="AY659" s="231"/>
      <c r="BA659" s="231"/>
      <c r="BC659" s="228"/>
    </row>
    <row r="660" spans="41:55" x14ac:dyDescent="0.25">
      <c r="AO660" s="227"/>
      <c r="AR660" s="231"/>
      <c r="AT660" s="231"/>
      <c r="AV660" s="228"/>
      <c r="AY660" s="231"/>
      <c r="BA660" s="231"/>
      <c r="BC660" s="228"/>
    </row>
    <row r="661" spans="41:55" x14ac:dyDescent="0.25">
      <c r="AO661" s="227"/>
      <c r="AR661" s="231"/>
      <c r="AT661" s="231"/>
      <c r="AV661" s="228"/>
      <c r="AY661" s="231"/>
      <c r="BA661" s="231"/>
      <c r="BC661" s="228"/>
    </row>
    <row r="662" spans="41:55" x14ac:dyDescent="0.25">
      <c r="AO662" s="227"/>
      <c r="AR662" s="231"/>
      <c r="AT662" s="231"/>
      <c r="AV662" s="228"/>
      <c r="AY662" s="231"/>
      <c r="BA662" s="231"/>
      <c r="BC662" s="228"/>
    </row>
    <row r="663" spans="41:55" x14ac:dyDescent="0.25">
      <c r="AO663" s="227"/>
      <c r="AR663" s="231"/>
      <c r="AT663" s="231"/>
      <c r="AV663" s="228"/>
      <c r="AY663" s="231"/>
      <c r="BA663" s="231"/>
      <c r="BC663" s="228"/>
    </row>
    <row r="664" spans="41:55" x14ac:dyDescent="0.25">
      <c r="AO664" s="227"/>
      <c r="AR664" s="231"/>
      <c r="AT664" s="231"/>
      <c r="AV664" s="228"/>
      <c r="AY664" s="231"/>
      <c r="BA664" s="231"/>
      <c r="BC664" s="228"/>
    </row>
    <row r="665" spans="41:55" x14ac:dyDescent="0.25">
      <c r="AO665" s="227"/>
      <c r="AR665" s="231"/>
      <c r="AT665" s="231"/>
      <c r="AV665" s="228"/>
      <c r="AY665" s="231"/>
      <c r="BA665" s="231"/>
      <c r="BC665" s="228"/>
    </row>
    <row r="666" spans="41:55" x14ac:dyDescent="0.25">
      <c r="AO666" s="227"/>
      <c r="AR666" s="231"/>
      <c r="AT666" s="231"/>
      <c r="AV666" s="228"/>
      <c r="AY666" s="231"/>
      <c r="BA666" s="231"/>
      <c r="BC666" s="228"/>
    </row>
    <row r="667" spans="41:55" x14ac:dyDescent="0.25">
      <c r="AO667" s="227"/>
      <c r="AR667" s="231"/>
      <c r="AT667" s="231"/>
      <c r="AV667" s="228"/>
      <c r="AY667" s="231"/>
      <c r="BA667" s="231"/>
      <c r="BC667" s="228"/>
    </row>
    <row r="668" spans="41:55" x14ac:dyDescent="0.25">
      <c r="AO668" s="227"/>
      <c r="AR668" s="231"/>
      <c r="AT668" s="231"/>
      <c r="AV668" s="228"/>
      <c r="AY668" s="231"/>
      <c r="BA668" s="231"/>
      <c r="BC668" s="228"/>
    </row>
    <row r="669" spans="41:55" x14ac:dyDescent="0.25">
      <c r="AO669" s="227"/>
      <c r="AR669" s="231"/>
      <c r="AT669" s="231"/>
      <c r="AV669" s="228"/>
      <c r="AY669" s="231"/>
      <c r="BA669" s="231"/>
      <c r="BC669" s="228"/>
    </row>
    <row r="670" spans="41:55" x14ac:dyDescent="0.25">
      <c r="AO670" s="227"/>
      <c r="AR670" s="231"/>
      <c r="AT670" s="231"/>
      <c r="AV670" s="228"/>
      <c r="AY670" s="231"/>
      <c r="BA670" s="231"/>
      <c r="BC670" s="228"/>
    </row>
    <row r="671" spans="41:55" x14ac:dyDescent="0.25">
      <c r="AO671" s="227"/>
      <c r="AR671" s="231"/>
      <c r="AT671" s="231"/>
      <c r="AV671" s="228"/>
      <c r="AY671" s="231"/>
      <c r="BA671" s="231"/>
      <c r="BC671" s="228"/>
    </row>
    <row r="672" spans="41:55" x14ac:dyDescent="0.25">
      <c r="AO672" s="227"/>
      <c r="AR672" s="231"/>
      <c r="AT672" s="231"/>
      <c r="AV672" s="228"/>
      <c r="AY672" s="231"/>
      <c r="BA672" s="231"/>
      <c r="BC672" s="228"/>
    </row>
    <row r="673" spans="41:55" x14ac:dyDescent="0.25">
      <c r="AO673" s="227"/>
      <c r="AR673" s="231"/>
      <c r="AT673" s="231"/>
      <c r="AV673" s="228"/>
      <c r="AY673" s="231"/>
      <c r="BA673" s="231"/>
      <c r="BC673" s="228"/>
    </row>
    <row r="674" spans="41:55" x14ac:dyDescent="0.25">
      <c r="AO674" s="227"/>
      <c r="AR674" s="231"/>
      <c r="AT674" s="231"/>
      <c r="AV674" s="228"/>
      <c r="AY674" s="231"/>
      <c r="BA674" s="231"/>
      <c r="BC674" s="228"/>
    </row>
    <row r="675" spans="41:55" x14ac:dyDescent="0.25">
      <c r="AO675" s="227"/>
      <c r="AR675" s="231"/>
      <c r="AT675" s="231"/>
      <c r="AV675" s="228"/>
      <c r="AY675" s="231"/>
      <c r="BA675" s="231"/>
      <c r="BC675" s="228"/>
    </row>
    <row r="676" spans="41:55" x14ac:dyDescent="0.25">
      <c r="AO676" s="227"/>
      <c r="AR676" s="231"/>
      <c r="AT676" s="231"/>
      <c r="AV676" s="228"/>
      <c r="AY676" s="231"/>
      <c r="BA676" s="231"/>
      <c r="BC676" s="228"/>
    </row>
    <row r="677" spans="41:55" x14ac:dyDescent="0.25">
      <c r="AO677" s="227"/>
      <c r="AR677" s="231"/>
      <c r="AT677" s="231"/>
      <c r="AV677" s="228"/>
      <c r="AY677" s="231"/>
      <c r="BA677" s="231"/>
      <c r="BC677" s="228"/>
    </row>
    <row r="678" spans="41:55" x14ac:dyDescent="0.25">
      <c r="AO678" s="227"/>
      <c r="AR678" s="231"/>
      <c r="AT678" s="231"/>
      <c r="AV678" s="228"/>
      <c r="AY678" s="231"/>
      <c r="BA678" s="231"/>
      <c r="BC678" s="228"/>
    </row>
    <row r="679" spans="41:55" x14ac:dyDescent="0.25">
      <c r="AO679" s="227"/>
      <c r="AR679" s="231"/>
      <c r="AT679" s="231"/>
      <c r="AV679" s="228"/>
      <c r="AY679" s="231"/>
      <c r="BA679" s="231"/>
      <c r="BC679" s="228"/>
    </row>
    <row r="680" spans="41:55" x14ac:dyDescent="0.25">
      <c r="AO680" s="227"/>
      <c r="AR680" s="231"/>
      <c r="AT680" s="231"/>
      <c r="AV680" s="228"/>
      <c r="AY680" s="231"/>
      <c r="BA680" s="231"/>
      <c r="BC680" s="228"/>
    </row>
    <row r="681" spans="41:55" x14ac:dyDescent="0.25">
      <c r="AO681" s="227"/>
      <c r="AR681" s="231"/>
      <c r="AT681" s="231"/>
      <c r="AV681" s="228"/>
      <c r="AY681" s="231"/>
      <c r="BA681" s="231"/>
      <c r="BC681" s="228"/>
    </row>
    <row r="682" spans="41:55" x14ac:dyDescent="0.25">
      <c r="AO682" s="227"/>
      <c r="AR682" s="231"/>
      <c r="AT682" s="231"/>
      <c r="AV682" s="228"/>
      <c r="AY682" s="231"/>
      <c r="BA682" s="231"/>
      <c r="BC682" s="228"/>
    </row>
    <row r="683" spans="41:55" x14ac:dyDescent="0.25">
      <c r="AO683" s="227"/>
      <c r="AR683" s="231"/>
      <c r="AT683" s="231"/>
      <c r="AV683" s="228"/>
      <c r="AY683" s="231"/>
      <c r="BA683" s="231"/>
      <c r="BC683" s="228"/>
    </row>
    <row r="684" spans="41:55" x14ac:dyDescent="0.25">
      <c r="AO684" s="227"/>
      <c r="AR684" s="231"/>
      <c r="AT684" s="231"/>
      <c r="AV684" s="228"/>
      <c r="AY684" s="231"/>
      <c r="BA684" s="231"/>
      <c r="BC684" s="228"/>
    </row>
    <row r="685" spans="41:55" x14ac:dyDescent="0.25">
      <c r="AO685" s="227"/>
      <c r="AR685" s="231"/>
      <c r="AT685" s="231"/>
      <c r="AV685" s="228"/>
      <c r="AY685" s="231"/>
      <c r="BA685" s="231"/>
      <c r="BC685" s="228"/>
    </row>
    <row r="686" spans="41:55" x14ac:dyDescent="0.25">
      <c r="AO686" s="227"/>
      <c r="AR686" s="231"/>
      <c r="AT686" s="231"/>
      <c r="AV686" s="228"/>
      <c r="AY686" s="231"/>
      <c r="BA686" s="231"/>
      <c r="BC686" s="228"/>
    </row>
    <row r="687" spans="41:55" x14ac:dyDescent="0.25">
      <c r="AO687" s="227"/>
      <c r="AR687" s="231"/>
      <c r="AT687" s="231"/>
      <c r="AV687" s="228"/>
      <c r="AY687" s="231"/>
      <c r="BA687" s="231"/>
      <c r="BC687" s="228"/>
    </row>
    <row r="688" spans="41:55" x14ac:dyDescent="0.25">
      <c r="AO688" s="227"/>
      <c r="AR688" s="231"/>
      <c r="AT688" s="231"/>
      <c r="AV688" s="228"/>
      <c r="AY688" s="231"/>
      <c r="BA688" s="231"/>
      <c r="BC688" s="228"/>
    </row>
    <row r="689" spans="41:55" x14ac:dyDescent="0.25">
      <c r="AO689" s="227"/>
      <c r="AR689" s="231"/>
      <c r="AT689" s="231"/>
      <c r="AV689" s="228"/>
      <c r="AY689" s="231"/>
      <c r="BA689" s="231"/>
      <c r="BC689" s="228"/>
    </row>
    <row r="690" spans="41:55" x14ac:dyDescent="0.25">
      <c r="AO690" s="227"/>
      <c r="AR690" s="231"/>
      <c r="AT690" s="231"/>
      <c r="AV690" s="228"/>
      <c r="AY690" s="231"/>
      <c r="BA690" s="231"/>
      <c r="BC690" s="228"/>
    </row>
    <row r="691" spans="41:55" x14ac:dyDescent="0.25">
      <c r="AO691" s="227"/>
      <c r="AR691" s="231"/>
      <c r="AT691" s="231"/>
      <c r="AV691" s="228"/>
      <c r="AY691" s="231"/>
      <c r="BA691" s="231"/>
      <c r="BC691" s="228"/>
    </row>
    <row r="692" spans="41:55" x14ac:dyDescent="0.25">
      <c r="AO692" s="227"/>
      <c r="AR692" s="231"/>
      <c r="AT692" s="231"/>
      <c r="AV692" s="228"/>
      <c r="AY692" s="231"/>
      <c r="BA692" s="231"/>
      <c r="BC692" s="228"/>
    </row>
    <row r="693" spans="41:55" x14ac:dyDescent="0.25">
      <c r="AO693" s="227"/>
      <c r="AR693" s="231"/>
      <c r="AT693" s="231"/>
      <c r="AV693" s="228"/>
      <c r="AY693" s="231"/>
      <c r="BA693" s="231"/>
      <c r="BC693" s="228"/>
    </row>
    <row r="694" spans="41:55" x14ac:dyDescent="0.25">
      <c r="AO694" s="227"/>
      <c r="AR694" s="231"/>
      <c r="AT694" s="231"/>
      <c r="AV694" s="228"/>
      <c r="AY694" s="231"/>
      <c r="BA694" s="231"/>
      <c r="BC694" s="228"/>
    </row>
    <row r="695" spans="41:55" x14ac:dyDescent="0.25">
      <c r="AO695" s="227"/>
      <c r="AR695" s="231"/>
      <c r="AT695" s="231"/>
      <c r="AV695" s="228"/>
      <c r="AY695" s="231"/>
      <c r="BA695" s="231"/>
      <c r="BC695" s="228"/>
    </row>
    <row r="696" spans="41:55" x14ac:dyDescent="0.25">
      <c r="AO696" s="227"/>
      <c r="AR696" s="231"/>
      <c r="AT696" s="231"/>
      <c r="AV696" s="228"/>
      <c r="AY696" s="231"/>
      <c r="BA696" s="231"/>
      <c r="BC696" s="228"/>
    </row>
    <row r="697" spans="41:55" x14ac:dyDescent="0.25">
      <c r="AO697" s="227"/>
      <c r="AR697" s="231"/>
      <c r="AT697" s="231"/>
      <c r="AV697" s="228"/>
      <c r="AY697" s="231"/>
      <c r="BA697" s="231"/>
      <c r="BC697" s="228"/>
    </row>
    <row r="698" spans="41:55" x14ac:dyDescent="0.25">
      <c r="AO698" s="227"/>
      <c r="AR698" s="231"/>
      <c r="AT698" s="231"/>
      <c r="AV698" s="228"/>
      <c r="AY698" s="231"/>
      <c r="BA698" s="231"/>
      <c r="BC698" s="228"/>
    </row>
    <row r="699" spans="41:55" x14ac:dyDescent="0.25">
      <c r="AO699" s="227"/>
      <c r="AR699" s="231"/>
      <c r="AT699" s="231"/>
      <c r="AV699" s="228"/>
      <c r="AY699" s="231"/>
      <c r="BA699" s="231"/>
      <c r="BC699" s="228"/>
    </row>
    <row r="700" spans="41:55" x14ac:dyDescent="0.25">
      <c r="AO700" s="227"/>
      <c r="AR700" s="231"/>
      <c r="AT700" s="231"/>
      <c r="AV700" s="228"/>
      <c r="AY700" s="231"/>
      <c r="BA700" s="231"/>
      <c r="BC700" s="228"/>
    </row>
    <row r="701" spans="41:55" x14ac:dyDescent="0.25">
      <c r="AO701" s="227"/>
      <c r="AR701" s="231"/>
      <c r="AT701" s="231"/>
      <c r="AV701" s="228"/>
      <c r="AY701" s="231"/>
      <c r="BA701" s="231"/>
      <c r="BC701" s="228"/>
    </row>
    <row r="702" spans="41:55" x14ac:dyDescent="0.25">
      <c r="AO702" s="227"/>
      <c r="AR702" s="231"/>
      <c r="AT702" s="231"/>
      <c r="AV702" s="228"/>
      <c r="AY702" s="231"/>
      <c r="BA702" s="231"/>
      <c r="BC702" s="228"/>
    </row>
    <row r="703" spans="41:55" x14ac:dyDescent="0.25">
      <c r="AO703" s="227"/>
      <c r="AR703" s="231"/>
      <c r="AT703" s="231"/>
      <c r="AV703" s="228"/>
      <c r="AY703" s="231"/>
      <c r="BA703" s="231"/>
      <c r="BC703" s="228"/>
    </row>
    <row r="704" spans="41:55" x14ac:dyDescent="0.25">
      <c r="AO704" s="227"/>
      <c r="AR704" s="231"/>
      <c r="AT704" s="231"/>
      <c r="AV704" s="228"/>
      <c r="AY704" s="231"/>
      <c r="BA704" s="231"/>
      <c r="BC704" s="228"/>
    </row>
    <row r="705" spans="41:55" x14ac:dyDescent="0.25">
      <c r="AO705" s="227"/>
      <c r="AR705" s="231"/>
      <c r="AT705" s="231"/>
      <c r="AV705" s="228"/>
      <c r="AY705" s="231"/>
      <c r="BA705" s="231"/>
      <c r="BC705" s="228"/>
    </row>
    <row r="706" spans="41:55" x14ac:dyDescent="0.25">
      <c r="AO706" s="227"/>
      <c r="AR706" s="231"/>
      <c r="AT706" s="231"/>
      <c r="AV706" s="228"/>
      <c r="AY706" s="231"/>
      <c r="BA706" s="231"/>
      <c r="BC706" s="228"/>
    </row>
    <row r="707" spans="41:55" x14ac:dyDescent="0.25">
      <c r="AO707" s="227"/>
      <c r="AR707" s="231"/>
      <c r="AT707" s="231"/>
      <c r="AV707" s="228"/>
      <c r="AY707" s="231"/>
      <c r="BA707" s="231"/>
      <c r="BC707" s="228"/>
    </row>
    <row r="708" spans="41:55" x14ac:dyDescent="0.25">
      <c r="AO708" s="227"/>
      <c r="AR708" s="231"/>
      <c r="AT708" s="231"/>
      <c r="AV708" s="228"/>
      <c r="AY708" s="231"/>
      <c r="BA708" s="231"/>
      <c r="BC708" s="228"/>
    </row>
    <row r="709" spans="41:55" x14ac:dyDescent="0.25">
      <c r="AO709" s="227"/>
      <c r="AR709" s="231"/>
      <c r="AT709" s="231"/>
      <c r="AV709" s="228"/>
      <c r="AY709" s="231"/>
      <c r="BA709" s="231"/>
      <c r="BC709" s="228"/>
    </row>
    <row r="710" spans="41:55" x14ac:dyDescent="0.25">
      <c r="AO710" s="227"/>
      <c r="AR710" s="231"/>
      <c r="AT710" s="231"/>
      <c r="AV710" s="228"/>
      <c r="AY710" s="231"/>
      <c r="BA710" s="231"/>
      <c r="BC710" s="228"/>
    </row>
    <row r="711" spans="41:55" x14ac:dyDescent="0.25">
      <c r="AO711" s="227"/>
      <c r="AR711" s="231"/>
      <c r="AT711" s="231"/>
      <c r="AV711" s="228"/>
      <c r="AY711" s="231"/>
      <c r="BA711" s="231"/>
      <c r="BC711" s="228"/>
    </row>
    <row r="712" spans="41:55" x14ac:dyDescent="0.25">
      <c r="AO712" s="227"/>
      <c r="AR712" s="231"/>
      <c r="AT712" s="231"/>
      <c r="AV712" s="228"/>
      <c r="AY712" s="231"/>
      <c r="BA712" s="231"/>
      <c r="BC712" s="228"/>
    </row>
    <row r="713" spans="41:55" x14ac:dyDescent="0.25">
      <c r="AO713" s="227"/>
      <c r="AR713" s="231"/>
      <c r="AT713" s="231"/>
      <c r="AV713" s="228"/>
      <c r="AY713" s="231"/>
      <c r="BA713" s="231"/>
      <c r="BC713" s="228"/>
    </row>
    <row r="714" spans="41:55" x14ac:dyDescent="0.25">
      <c r="AO714" s="227"/>
      <c r="AR714" s="231"/>
      <c r="AT714" s="231"/>
      <c r="AV714" s="228"/>
      <c r="AY714" s="231"/>
      <c r="BA714" s="231"/>
      <c r="BC714" s="228"/>
    </row>
    <row r="715" spans="41:55" x14ac:dyDescent="0.25">
      <c r="AO715" s="227"/>
      <c r="AR715" s="231"/>
      <c r="AT715" s="231"/>
      <c r="AV715" s="228"/>
      <c r="AY715" s="231"/>
      <c r="BA715" s="231"/>
      <c r="BC715" s="228"/>
    </row>
    <row r="716" spans="41:55" x14ac:dyDescent="0.25">
      <c r="AO716" s="227"/>
      <c r="AR716" s="231"/>
      <c r="AT716" s="231"/>
      <c r="AV716" s="228"/>
      <c r="AY716" s="231"/>
      <c r="BA716" s="231"/>
      <c r="BC716" s="228"/>
    </row>
    <row r="717" spans="41:55" x14ac:dyDescent="0.25">
      <c r="AO717" s="227"/>
      <c r="AR717" s="231"/>
      <c r="AT717" s="231"/>
      <c r="AV717" s="228"/>
      <c r="AY717" s="231"/>
      <c r="BA717" s="231"/>
      <c r="BC717" s="228"/>
    </row>
    <row r="718" spans="41:55" x14ac:dyDescent="0.25">
      <c r="AO718" s="227"/>
      <c r="AR718" s="231"/>
      <c r="AT718" s="231"/>
      <c r="AV718" s="228"/>
      <c r="AY718" s="231"/>
      <c r="BA718" s="231"/>
      <c r="BC718" s="228"/>
    </row>
    <row r="719" spans="41:55" x14ac:dyDescent="0.25">
      <c r="AO719" s="227"/>
      <c r="AR719" s="231"/>
      <c r="AT719" s="231"/>
      <c r="AV719" s="228"/>
      <c r="AY719" s="231"/>
      <c r="BA719" s="231"/>
      <c r="BC719" s="228"/>
    </row>
    <row r="720" spans="41:55" x14ac:dyDescent="0.25">
      <c r="AO720" s="227"/>
      <c r="AR720" s="231"/>
      <c r="AT720" s="231"/>
      <c r="AV720" s="228"/>
      <c r="AY720" s="231"/>
      <c r="BA720" s="231"/>
      <c r="BC720" s="228"/>
    </row>
    <row r="721" spans="41:55" x14ac:dyDescent="0.25">
      <c r="AO721" s="227"/>
      <c r="AR721" s="231"/>
      <c r="AT721" s="231"/>
      <c r="AV721" s="228"/>
      <c r="AY721" s="231"/>
      <c r="BA721" s="231"/>
      <c r="BC721" s="228"/>
    </row>
    <row r="722" spans="41:55" x14ac:dyDescent="0.25">
      <c r="AO722" s="227"/>
      <c r="AR722" s="231"/>
      <c r="AT722" s="231"/>
      <c r="AV722" s="228"/>
      <c r="AY722" s="231"/>
      <c r="BA722" s="231"/>
      <c r="BC722" s="228"/>
    </row>
    <row r="723" spans="41:55" x14ac:dyDescent="0.25">
      <c r="AO723" s="227"/>
      <c r="AR723" s="231"/>
      <c r="AT723" s="231"/>
      <c r="AV723" s="228"/>
      <c r="AY723" s="231"/>
      <c r="BA723" s="231"/>
      <c r="BC723" s="228"/>
    </row>
    <row r="724" spans="41:55" x14ac:dyDescent="0.25">
      <c r="AO724" s="227"/>
      <c r="AR724" s="231"/>
      <c r="AT724" s="231"/>
      <c r="AV724" s="228"/>
      <c r="AY724" s="231"/>
      <c r="BA724" s="231"/>
      <c r="BC724" s="228"/>
    </row>
    <row r="725" spans="41:55" x14ac:dyDescent="0.25">
      <c r="AO725" s="227"/>
      <c r="AR725" s="231"/>
      <c r="AT725" s="231"/>
      <c r="AV725" s="228"/>
      <c r="AY725" s="231"/>
      <c r="BA725" s="231"/>
      <c r="BC725" s="228"/>
    </row>
    <row r="726" spans="41:55" x14ac:dyDescent="0.25">
      <c r="AO726" s="227"/>
      <c r="AR726" s="231"/>
      <c r="AT726" s="231"/>
      <c r="AV726" s="228"/>
      <c r="AY726" s="231"/>
      <c r="BA726" s="231"/>
      <c r="BC726" s="228"/>
    </row>
    <row r="727" spans="41:55" x14ac:dyDescent="0.25">
      <c r="AO727" s="227"/>
      <c r="AR727" s="231"/>
      <c r="AT727" s="231"/>
      <c r="AV727" s="228"/>
      <c r="AY727" s="231"/>
      <c r="BA727" s="231"/>
      <c r="BC727" s="228"/>
    </row>
    <row r="728" spans="41:55" x14ac:dyDescent="0.25">
      <c r="AO728" s="227"/>
      <c r="AR728" s="231"/>
      <c r="AT728" s="231"/>
      <c r="AV728" s="228"/>
      <c r="AY728" s="231"/>
      <c r="BA728" s="231"/>
      <c r="BC728" s="228"/>
    </row>
    <row r="729" spans="41:55" x14ac:dyDescent="0.25">
      <c r="AO729" s="227"/>
      <c r="AR729" s="231"/>
      <c r="AT729" s="231"/>
      <c r="AV729" s="228"/>
      <c r="AY729" s="231"/>
      <c r="BA729" s="231"/>
      <c r="BC729" s="228"/>
    </row>
    <row r="730" spans="41:55" x14ac:dyDescent="0.25">
      <c r="AO730" s="227"/>
      <c r="AR730" s="231"/>
      <c r="AT730" s="231"/>
      <c r="AV730" s="228"/>
      <c r="AY730" s="231"/>
      <c r="BA730" s="231"/>
      <c r="BC730" s="228"/>
    </row>
    <row r="731" spans="41:55" x14ac:dyDescent="0.25">
      <c r="AO731" s="227"/>
      <c r="AR731" s="231"/>
      <c r="AT731" s="231"/>
      <c r="AV731" s="228"/>
      <c r="AY731" s="231"/>
      <c r="BA731" s="231"/>
      <c r="BC731" s="228"/>
    </row>
    <row r="732" spans="41:55" x14ac:dyDescent="0.25">
      <c r="AO732" s="227"/>
      <c r="AR732" s="231"/>
      <c r="AT732" s="231"/>
      <c r="AV732" s="228"/>
      <c r="AY732" s="231"/>
      <c r="BA732" s="231"/>
      <c r="BC732" s="228"/>
    </row>
    <row r="733" spans="41:55" x14ac:dyDescent="0.25">
      <c r="AO733" s="227"/>
      <c r="AR733" s="231"/>
      <c r="AT733" s="231"/>
      <c r="AV733" s="228"/>
      <c r="AY733" s="231"/>
      <c r="BA733" s="231"/>
      <c r="BC733" s="228"/>
    </row>
    <row r="734" spans="41:55" x14ac:dyDescent="0.25">
      <c r="AO734" s="227"/>
      <c r="AR734" s="231"/>
      <c r="AT734" s="231"/>
      <c r="AV734" s="228"/>
      <c r="AY734" s="231"/>
      <c r="BA734" s="231"/>
      <c r="BC734" s="228"/>
    </row>
    <row r="735" spans="41:55" x14ac:dyDescent="0.25">
      <c r="AO735" s="227"/>
      <c r="AR735" s="231"/>
      <c r="AT735" s="231"/>
      <c r="AV735" s="228"/>
      <c r="AY735" s="231"/>
      <c r="BA735" s="231"/>
      <c r="BC735" s="228"/>
    </row>
    <row r="736" spans="41:55" x14ac:dyDescent="0.25">
      <c r="AO736" s="227"/>
      <c r="AR736" s="231"/>
      <c r="AT736" s="231"/>
      <c r="AV736" s="228"/>
      <c r="AY736" s="231"/>
      <c r="BA736" s="231"/>
      <c r="BC736" s="228"/>
    </row>
    <row r="737" spans="41:55" x14ac:dyDescent="0.25">
      <c r="AO737" s="227"/>
      <c r="AR737" s="231"/>
      <c r="AT737" s="231"/>
      <c r="AV737" s="228"/>
      <c r="AY737" s="231"/>
      <c r="BA737" s="231"/>
      <c r="BC737" s="228"/>
    </row>
    <row r="738" spans="41:55" x14ac:dyDescent="0.25">
      <c r="AO738" s="227"/>
      <c r="AR738" s="231"/>
      <c r="AT738" s="231"/>
      <c r="AV738" s="228"/>
      <c r="AY738" s="231"/>
      <c r="BA738" s="231"/>
      <c r="BC738" s="228"/>
    </row>
    <row r="739" spans="41:55" x14ac:dyDescent="0.25">
      <c r="AO739" s="227"/>
      <c r="AR739" s="231"/>
      <c r="AT739" s="231"/>
      <c r="AV739" s="228"/>
      <c r="AY739" s="231"/>
      <c r="BA739" s="231"/>
      <c r="BC739" s="228"/>
    </row>
    <row r="740" spans="41:55" x14ac:dyDescent="0.25">
      <c r="AO740" s="227"/>
      <c r="AR740" s="231"/>
      <c r="AT740" s="231"/>
      <c r="AV740" s="228"/>
      <c r="AY740" s="231"/>
      <c r="BA740" s="231"/>
      <c r="BC740" s="228"/>
    </row>
    <row r="741" spans="41:55" x14ac:dyDescent="0.25">
      <c r="AO741" s="227"/>
      <c r="AR741" s="231"/>
      <c r="AT741" s="231"/>
      <c r="AV741" s="228"/>
      <c r="AY741" s="231"/>
      <c r="BA741" s="231"/>
      <c r="BC741" s="228"/>
    </row>
    <row r="742" spans="41:55" x14ac:dyDescent="0.25">
      <c r="AO742" s="227"/>
      <c r="AR742" s="231"/>
      <c r="AT742" s="231"/>
      <c r="AV742" s="228"/>
      <c r="AY742" s="231"/>
      <c r="BA742" s="231"/>
      <c r="BC742" s="228"/>
    </row>
    <row r="743" spans="41:55" x14ac:dyDescent="0.25">
      <c r="AO743" s="227"/>
      <c r="AR743" s="231"/>
      <c r="AT743" s="231"/>
      <c r="AV743" s="228"/>
      <c r="AY743" s="231"/>
      <c r="BA743" s="231"/>
      <c r="BC743" s="228"/>
    </row>
    <row r="744" spans="41:55" x14ac:dyDescent="0.25">
      <c r="AO744" s="227"/>
      <c r="AR744" s="231"/>
      <c r="AT744" s="231"/>
      <c r="AV744" s="228"/>
      <c r="AY744" s="231"/>
      <c r="BA744" s="231"/>
      <c r="BC744" s="228"/>
    </row>
    <row r="745" spans="41:55" x14ac:dyDescent="0.25">
      <c r="AO745" s="227"/>
      <c r="AR745" s="231"/>
      <c r="AT745" s="231"/>
      <c r="AV745" s="228"/>
      <c r="AY745" s="231"/>
      <c r="BA745" s="231"/>
      <c r="BC745" s="228"/>
    </row>
    <row r="746" spans="41:55" x14ac:dyDescent="0.25">
      <c r="AO746" s="227"/>
      <c r="AR746" s="231"/>
      <c r="AT746" s="231"/>
      <c r="AV746" s="228"/>
      <c r="AY746" s="231"/>
      <c r="BA746" s="231"/>
      <c r="BC746" s="228"/>
    </row>
    <row r="747" spans="41:55" x14ac:dyDescent="0.25">
      <c r="AO747" s="227"/>
      <c r="AR747" s="231"/>
      <c r="AT747" s="231"/>
      <c r="AV747" s="228"/>
      <c r="AY747" s="231"/>
      <c r="BA747" s="231"/>
      <c r="BC747" s="228"/>
    </row>
    <row r="748" spans="41:55" x14ac:dyDescent="0.25">
      <c r="AO748" s="227"/>
      <c r="AR748" s="231"/>
      <c r="AT748" s="231"/>
      <c r="AV748" s="228"/>
      <c r="AY748" s="231"/>
      <c r="BA748" s="231"/>
      <c r="BC748" s="228"/>
    </row>
    <row r="749" spans="41:55" x14ac:dyDescent="0.25">
      <c r="AO749" s="227"/>
      <c r="AR749" s="231"/>
      <c r="AT749" s="231"/>
      <c r="AV749" s="228"/>
      <c r="AY749" s="231"/>
      <c r="BA749" s="231"/>
      <c r="BC749" s="228"/>
    </row>
    <row r="750" spans="41:55" x14ac:dyDescent="0.25">
      <c r="AO750" s="227"/>
      <c r="AR750" s="231"/>
      <c r="AT750" s="231"/>
      <c r="AV750" s="228"/>
      <c r="AY750" s="231"/>
      <c r="BA750" s="231"/>
      <c r="BC750" s="228"/>
    </row>
    <row r="751" spans="41:55" x14ac:dyDescent="0.25">
      <c r="AO751" s="227"/>
      <c r="AR751" s="231"/>
      <c r="AT751" s="231"/>
      <c r="AV751" s="228"/>
      <c r="AY751" s="231"/>
      <c r="BA751" s="231"/>
      <c r="BC751" s="228"/>
    </row>
    <row r="752" spans="41:55" x14ac:dyDescent="0.25">
      <c r="AO752" s="227"/>
      <c r="AR752" s="231"/>
      <c r="AT752" s="231"/>
      <c r="AV752" s="228"/>
      <c r="AY752" s="231"/>
      <c r="BA752" s="231"/>
      <c r="BC752" s="228"/>
    </row>
    <row r="753" spans="41:55" x14ac:dyDescent="0.25">
      <c r="AO753" s="227"/>
      <c r="AR753" s="231"/>
      <c r="AT753" s="231"/>
      <c r="AV753" s="228"/>
      <c r="AY753" s="231"/>
      <c r="BA753" s="231"/>
      <c r="BC753" s="228"/>
    </row>
    <row r="754" spans="41:55" x14ac:dyDescent="0.25">
      <c r="AO754" s="227"/>
      <c r="AR754" s="231"/>
      <c r="AT754" s="231"/>
      <c r="AV754" s="228"/>
      <c r="AY754" s="231"/>
      <c r="BA754" s="231"/>
      <c r="BC754" s="228"/>
    </row>
    <row r="755" spans="41:55" x14ac:dyDescent="0.25">
      <c r="AO755" s="227"/>
      <c r="AR755" s="231"/>
      <c r="AT755" s="231"/>
      <c r="AV755" s="228"/>
      <c r="AY755" s="231"/>
      <c r="BA755" s="231"/>
      <c r="BC755" s="228"/>
    </row>
    <row r="756" spans="41:55" x14ac:dyDescent="0.25">
      <c r="AO756" s="227"/>
      <c r="AR756" s="231"/>
      <c r="AT756" s="231"/>
      <c r="AV756" s="228"/>
      <c r="AY756" s="231"/>
      <c r="BA756" s="231"/>
      <c r="BC756" s="228"/>
    </row>
    <row r="757" spans="41:55" x14ac:dyDescent="0.25">
      <c r="AO757" s="227"/>
      <c r="AR757" s="231"/>
      <c r="AT757" s="231"/>
      <c r="AV757" s="228"/>
      <c r="AY757" s="231"/>
      <c r="BA757" s="231"/>
      <c r="BC757" s="228"/>
    </row>
    <row r="758" spans="41:55" x14ac:dyDescent="0.25">
      <c r="AO758" s="227"/>
      <c r="AR758" s="231"/>
      <c r="AT758" s="231"/>
      <c r="AV758" s="228"/>
      <c r="AY758" s="231"/>
      <c r="BA758" s="231"/>
      <c r="BC758" s="228"/>
    </row>
    <row r="759" spans="41:55" x14ac:dyDescent="0.25">
      <c r="AO759" s="227"/>
      <c r="AR759" s="231"/>
      <c r="AT759" s="231"/>
      <c r="AV759" s="228"/>
      <c r="AY759" s="231"/>
      <c r="BA759" s="231"/>
      <c r="BC759" s="228"/>
    </row>
    <row r="760" spans="41:55" x14ac:dyDescent="0.25">
      <c r="AO760" s="227"/>
      <c r="AR760" s="231"/>
      <c r="AT760" s="231"/>
      <c r="AV760" s="228"/>
      <c r="AY760" s="231"/>
      <c r="BA760" s="231"/>
      <c r="BC760" s="228"/>
    </row>
    <row r="761" spans="41:55" x14ac:dyDescent="0.25">
      <c r="AO761" s="227"/>
      <c r="AR761" s="231"/>
      <c r="AT761" s="231"/>
      <c r="AV761" s="228"/>
      <c r="AY761" s="231"/>
      <c r="BA761" s="231"/>
      <c r="BC761" s="228"/>
    </row>
    <row r="762" spans="41:55" x14ac:dyDescent="0.25">
      <c r="AO762" s="227"/>
      <c r="AR762" s="231"/>
      <c r="AT762" s="231"/>
      <c r="AV762" s="228"/>
      <c r="AY762" s="231"/>
      <c r="BA762" s="231"/>
      <c r="BC762" s="228"/>
    </row>
    <row r="763" spans="41:55" x14ac:dyDescent="0.25">
      <c r="AO763" s="227"/>
      <c r="AR763" s="231"/>
      <c r="AT763" s="231"/>
      <c r="AV763" s="228"/>
      <c r="AY763" s="231"/>
      <c r="BA763" s="231"/>
      <c r="BC763" s="228"/>
    </row>
    <row r="764" spans="41:55" x14ac:dyDescent="0.25">
      <c r="AO764" s="227"/>
      <c r="AR764" s="231"/>
      <c r="AT764" s="231"/>
      <c r="AV764" s="228"/>
      <c r="AY764" s="231"/>
      <c r="BA764" s="231"/>
      <c r="BC764" s="228"/>
    </row>
    <row r="765" spans="41:55" x14ac:dyDescent="0.25">
      <c r="AO765" s="227"/>
      <c r="AR765" s="231"/>
      <c r="AT765" s="231"/>
      <c r="AV765" s="228"/>
      <c r="AY765" s="231"/>
      <c r="BA765" s="231"/>
      <c r="BC765" s="228"/>
    </row>
    <row r="766" spans="41:55" x14ac:dyDescent="0.25">
      <c r="AO766" s="227"/>
      <c r="AR766" s="231"/>
      <c r="AT766" s="231"/>
      <c r="AV766" s="228"/>
      <c r="AY766" s="231"/>
      <c r="BA766" s="231"/>
      <c r="BC766" s="228"/>
    </row>
    <row r="767" spans="41:55" x14ac:dyDescent="0.25">
      <c r="AO767" s="227"/>
      <c r="AR767" s="231"/>
      <c r="AT767" s="231"/>
      <c r="AV767" s="228"/>
      <c r="AY767" s="231"/>
      <c r="BA767" s="231"/>
      <c r="BC767" s="228"/>
    </row>
    <row r="768" spans="41:55" x14ac:dyDescent="0.25">
      <c r="AO768" s="227"/>
      <c r="AR768" s="231"/>
      <c r="AT768" s="231"/>
      <c r="AV768" s="228"/>
      <c r="AY768" s="231"/>
      <c r="BA768" s="231"/>
      <c r="BC768" s="228"/>
    </row>
    <row r="769" spans="41:55" x14ac:dyDescent="0.25">
      <c r="AO769" s="227"/>
      <c r="AR769" s="231"/>
      <c r="AT769" s="231"/>
      <c r="AV769" s="228"/>
      <c r="AY769" s="231"/>
      <c r="BA769" s="231"/>
      <c r="BC769" s="228"/>
    </row>
    <row r="770" spans="41:55" x14ac:dyDescent="0.25">
      <c r="AO770" s="227"/>
      <c r="AR770" s="231"/>
      <c r="AT770" s="231"/>
      <c r="AV770" s="228"/>
      <c r="AY770" s="231"/>
      <c r="BA770" s="231"/>
      <c r="BC770" s="228"/>
    </row>
    <row r="771" spans="41:55" x14ac:dyDescent="0.25">
      <c r="AO771" s="227"/>
      <c r="AR771" s="231"/>
      <c r="AT771" s="231"/>
      <c r="AV771" s="228"/>
      <c r="AY771" s="231"/>
      <c r="BA771" s="231"/>
      <c r="BC771" s="228"/>
    </row>
    <row r="772" spans="41:55" x14ac:dyDescent="0.25">
      <c r="AO772" s="227"/>
      <c r="AR772" s="231"/>
      <c r="AT772" s="231"/>
      <c r="AV772" s="228"/>
      <c r="AY772" s="231"/>
      <c r="BA772" s="231"/>
      <c r="BC772" s="228"/>
    </row>
    <row r="773" spans="41:55" x14ac:dyDescent="0.25">
      <c r="AO773" s="227"/>
      <c r="AR773" s="231"/>
      <c r="AT773" s="231"/>
      <c r="AV773" s="228"/>
      <c r="AY773" s="231"/>
      <c r="BA773" s="231"/>
      <c r="BC773" s="228"/>
    </row>
    <row r="774" spans="41:55" x14ac:dyDescent="0.25">
      <c r="AO774" s="227"/>
      <c r="AR774" s="231"/>
      <c r="AT774" s="231"/>
      <c r="AV774" s="228"/>
      <c r="AY774" s="231"/>
      <c r="BA774" s="231"/>
      <c r="BC774" s="228"/>
    </row>
    <row r="775" spans="41:55" x14ac:dyDescent="0.25">
      <c r="AO775" s="227"/>
      <c r="AR775" s="231"/>
      <c r="AT775" s="231"/>
      <c r="AV775" s="228"/>
      <c r="AY775" s="231"/>
      <c r="BA775" s="231"/>
      <c r="BC775" s="228"/>
    </row>
    <row r="776" spans="41:55" x14ac:dyDescent="0.25">
      <c r="AO776" s="227"/>
      <c r="AR776" s="231"/>
      <c r="AT776" s="231"/>
      <c r="AV776" s="228"/>
      <c r="AY776" s="231"/>
      <c r="BA776" s="231"/>
      <c r="BC776" s="228"/>
    </row>
    <row r="777" spans="41:55" x14ac:dyDescent="0.25">
      <c r="AO777" s="227"/>
      <c r="AR777" s="231"/>
      <c r="AT777" s="231"/>
      <c r="AV777" s="228"/>
      <c r="AY777" s="231"/>
      <c r="BA777" s="231"/>
      <c r="BC777" s="228"/>
    </row>
    <row r="778" spans="41:55" x14ac:dyDescent="0.25">
      <c r="AO778" s="227"/>
      <c r="AR778" s="231"/>
      <c r="AT778" s="231"/>
      <c r="AV778" s="228"/>
      <c r="AY778" s="231"/>
      <c r="BA778" s="231"/>
      <c r="BC778" s="228"/>
    </row>
    <row r="779" spans="41:55" x14ac:dyDescent="0.25">
      <c r="AO779" s="227"/>
      <c r="AR779" s="231"/>
      <c r="AT779" s="231"/>
      <c r="AV779" s="228"/>
      <c r="AY779" s="231"/>
      <c r="BA779" s="231"/>
      <c r="BC779" s="228"/>
    </row>
    <row r="780" spans="41:55" x14ac:dyDescent="0.25">
      <c r="AO780" s="227"/>
      <c r="AR780" s="231"/>
      <c r="AT780" s="231"/>
      <c r="AV780" s="228"/>
      <c r="AY780" s="231"/>
      <c r="BA780" s="231"/>
      <c r="BC780" s="228"/>
    </row>
    <row r="781" spans="41:55" x14ac:dyDescent="0.25">
      <c r="AO781" s="227"/>
      <c r="AR781" s="231"/>
      <c r="AT781" s="231"/>
      <c r="AV781" s="228"/>
      <c r="AY781" s="231"/>
      <c r="BA781" s="231"/>
      <c r="BC781" s="228"/>
    </row>
    <row r="782" spans="41:55" x14ac:dyDescent="0.25">
      <c r="AO782" s="227"/>
      <c r="AR782" s="231"/>
      <c r="AT782" s="231"/>
      <c r="AV782" s="228"/>
      <c r="AY782" s="231"/>
      <c r="BA782" s="231"/>
      <c r="BC782" s="228"/>
    </row>
    <row r="783" spans="41:55" x14ac:dyDescent="0.25">
      <c r="AO783" s="227"/>
      <c r="AR783" s="231"/>
      <c r="AT783" s="231"/>
      <c r="AV783" s="228"/>
      <c r="AY783" s="231"/>
      <c r="BA783" s="231"/>
      <c r="BC783" s="228"/>
    </row>
    <row r="784" spans="41:55" x14ac:dyDescent="0.25">
      <c r="AO784" s="227"/>
      <c r="AR784" s="231"/>
      <c r="AT784" s="231"/>
      <c r="AV784" s="228"/>
      <c r="AY784" s="231"/>
      <c r="BA784" s="231"/>
      <c r="BC784" s="228"/>
    </row>
    <row r="785" spans="41:55" x14ac:dyDescent="0.25">
      <c r="AO785" s="227"/>
      <c r="AR785" s="231"/>
      <c r="AT785" s="231"/>
      <c r="AV785" s="228"/>
      <c r="AY785" s="231"/>
      <c r="BA785" s="231"/>
      <c r="BC785" s="228"/>
    </row>
    <row r="786" spans="41:55" x14ac:dyDescent="0.25">
      <c r="AO786" s="227"/>
      <c r="AR786" s="231"/>
      <c r="AT786" s="231"/>
      <c r="AV786" s="228"/>
      <c r="AY786" s="231"/>
      <c r="BA786" s="231"/>
      <c r="BC786" s="228"/>
    </row>
    <row r="787" spans="41:55" x14ac:dyDescent="0.25">
      <c r="AO787" s="227"/>
      <c r="AR787" s="231"/>
      <c r="AT787" s="231"/>
      <c r="AV787" s="228"/>
      <c r="AY787" s="231"/>
      <c r="BA787" s="231"/>
      <c r="BC787" s="228"/>
    </row>
    <row r="788" spans="41:55" x14ac:dyDescent="0.25">
      <c r="AO788" s="227"/>
      <c r="AR788" s="231"/>
      <c r="AT788" s="231"/>
      <c r="AV788" s="228"/>
      <c r="AY788" s="231"/>
      <c r="BA788" s="231"/>
      <c r="BC788" s="228"/>
    </row>
    <row r="789" spans="41:55" x14ac:dyDescent="0.25">
      <c r="AO789" s="227"/>
      <c r="AR789" s="231"/>
      <c r="AT789" s="231"/>
      <c r="AV789" s="228"/>
      <c r="AY789" s="231"/>
      <c r="BA789" s="231"/>
      <c r="BC789" s="228"/>
    </row>
    <row r="790" spans="41:55" x14ac:dyDescent="0.25">
      <c r="AO790" s="227"/>
      <c r="AR790" s="231"/>
      <c r="AT790" s="231"/>
      <c r="AV790" s="228"/>
      <c r="AY790" s="231"/>
      <c r="BA790" s="231"/>
      <c r="BC790" s="228"/>
    </row>
    <row r="791" spans="41:55" x14ac:dyDescent="0.25">
      <c r="AO791" s="227"/>
      <c r="AR791" s="231"/>
      <c r="AT791" s="231"/>
      <c r="AV791" s="228"/>
      <c r="AY791" s="231"/>
      <c r="BA791" s="231"/>
      <c r="BC791" s="228"/>
    </row>
    <row r="792" spans="41:55" x14ac:dyDescent="0.25">
      <c r="AO792" s="227"/>
      <c r="AR792" s="231"/>
      <c r="AT792" s="231"/>
      <c r="AV792" s="228"/>
      <c r="AY792" s="231"/>
      <c r="BA792" s="231"/>
      <c r="BC792" s="228"/>
    </row>
    <row r="793" spans="41:55" x14ac:dyDescent="0.25">
      <c r="AO793" s="227"/>
      <c r="AR793" s="231"/>
      <c r="AT793" s="231"/>
      <c r="AV793" s="228"/>
      <c r="AY793" s="231"/>
      <c r="BA793" s="231"/>
      <c r="BC793" s="228"/>
    </row>
    <row r="794" spans="41:55" x14ac:dyDescent="0.25">
      <c r="AO794" s="227"/>
      <c r="AR794" s="231"/>
      <c r="AT794" s="231"/>
      <c r="AV794" s="228"/>
      <c r="AY794" s="231"/>
      <c r="BA794" s="231"/>
      <c r="BC794" s="228"/>
    </row>
    <row r="795" spans="41:55" x14ac:dyDescent="0.25">
      <c r="AO795" s="227"/>
      <c r="AR795" s="231"/>
      <c r="AT795" s="231"/>
      <c r="AV795" s="228"/>
      <c r="AY795" s="231"/>
      <c r="BA795" s="231"/>
      <c r="BC795" s="228"/>
    </row>
    <row r="796" spans="41:55" x14ac:dyDescent="0.25">
      <c r="AO796" s="227"/>
      <c r="AR796" s="231"/>
      <c r="AT796" s="231"/>
      <c r="AV796" s="228"/>
      <c r="AY796" s="231"/>
      <c r="BA796" s="231"/>
      <c r="BC796" s="228"/>
    </row>
    <row r="797" spans="41:55" x14ac:dyDescent="0.25">
      <c r="AO797" s="227"/>
      <c r="AR797" s="231"/>
      <c r="AT797" s="231"/>
      <c r="AV797" s="228"/>
      <c r="AY797" s="231"/>
      <c r="BA797" s="231"/>
      <c r="BC797" s="228"/>
    </row>
    <row r="798" spans="41:55" x14ac:dyDescent="0.25">
      <c r="AO798" s="227"/>
      <c r="AR798" s="231"/>
      <c r="AT798" s="231"/>
      <c r="AV798" s="228"/>
      <c r="AY798" s="231"/>
      <c r="BA798" s="231"/>
      <c r="BC798" s="228"/>
    </row>
    <row r="799" spans="41:55" x14ac:dyDescent="0.25">
      <c r="AO799" s="227"/>
      <c r="AR799" s="231"/>
      <c r="AT799" s="231"/>
      <c r="AV799" s="228"/>
      <c r="AY799" s="231"/>
      <c r="BA799" s="231"/>
      <c r="BC799" s="228"/>
    </row>
    <row r="800" spans="41:55" x14ac:dyDescent="0.25">
      <c r="AO800" s="227"/>
      <c r="AR800" s="231"/>
      <c r="AT800" s="231"/>
      <c r="AV800" s="228"/>
      <c r="AY800" s="231"/>
      <c r="BA800" s="231"/>
      <c r="BC800" s="228"/>
    </row>
    <row r="801" spans="41:55" x14ac:dyDescent="0.25">
      <c r="AO801" s="227"/>
      <c r="AR801" s="231"/>
      <c r="AT801" s="231"/>
      <c r="AV801" s="228"/>
      <c r="AY801" s="231"/>
      <c r="BA801" s="231"/>
      <c r="BC801" s="228"/>
    </row>
    <row r="802" spans="41:55" x14ac:dyDescent="0.25">
      <c r="AO802" s="227"/>
      <c r="AR802" s="231"/>
      <c r="AT802" s="231"/>
      <c r="AV802" s="228"/>
      <c r="AY802" s="231"/>
      <c r="BA802" s="231"/>
      <c r="BC802" s="228"/>
    </row>
    <row r="803" spans="41:55" x14ac:dyDescent="0.25">
      <c r="AO803" s="227"/>
      <c r="AR803" s="231"/>
      <c r="AT803" s="231"/>
      <c r="AV803" s="228"/>
      <c r="AY803" s="231"/>
      <c r="BA803" s="231"/>
      <c r="BC803" s="228"/>
    </row>
    <row r="804" spans="41:55" x14ac:dyDescent="0.25">
      <c r="AO804" s="227"/>
      <c r="AR804" s="231"/>
      <c r="AT804" s="231"/>
      <c r="AV804" s="228"/>
      <c r="AY804" s="231"/>
      <c r="BA804" s="231"/>
      <c r="BC804" s="228"/>
    </row>
    <row r="805" spans="41:55" x14ac:dyDescent="0.25">
      <c r="AO805" s="227"/>
      <c r="AR805" s="231"/>
      <c r="AT805" s="231"/>
      <c r="AV805" s="228"/>
      <c r="AY805" s="231"/>
      <c r="BA805" s="231"/>
      <c r="BC805" s="228"/>
    </row>
    <row r="806" spans="41:55" x14ac:dyDescent="0.25">
      <c r="AO806" s="227"/>
      <c r="AR806" s="231"/>
      <c r="AT806" s="231"/>
      <c r="AV806" s="228"/>
      <c r="AY806" s="231"/>
      <c r="BA806" s="231"/>
      <c r="BC806" s="228"/>
    </row>
    <row r="807" spans="41:55" x14ac:dyDescent="0.25">
      <c r="AO807" s="227"/>
      <c r="AR807" s="231"/>
      <c r="AT807" s="231"/>
      <c r="AV807" s="228"/>
      <c r="AY807" s="231"/>
      <c r="BA807" s="231"/>
      <c r="BC807" s="228"/>
    </row>
    <row r="808" spans="41:55" x14ac:dyDescent="0.25">
      <c r="AO808" s="227"/>
      <c r="AR808" s="231"/>
      <c r="AT808" s="231"/>
      <c r="AV808" s="228"/>
      <c r="AY808" s="231"/>
      <c r="BA808" s="231"/>
      <c r="BC808" s="228"/>
    </row>
    <row r="809" spans="41:55" x14ac:dyDescent="0.25">
      <c r="AO809" s="227"/>
      <c r="AR809" s="231"/>
      <c r="AT809" s="231"/>
      <c r="AV809" s="228"/>
      <c r="AY809" s="231"/>
      <c r="BA809" s="231"/>
      <c r="BC809" s="228"/>
    </row>
    <row r="810" spans="41:55" x14ac:dyDescent="0.25">
      <c r="AO810" s="227"/>
      <c r="AR810" s="231"/>
      <c r="AT810" s="231"/>
      <c r="AV810" s="228"/>
      <c r="AY810" s="231"/>
      <c r="BA810" s="231"/>
      <c r="BC810" s="228"/>
    </row>
    <row r="811" spans="41:55" x14ac:dyDescent="0.25">
      <c r="AO811" s="227"/>
      <c r="AR811" s="231"/>
      <c r="AT811" s="231"/>
      <c r="AV811" s="228"/>
      <c r="AY811" s="231"/>
      <c r="BA811" s="231"/>
      <c r="BC811" s="228"/>
    </row>
    <row r="812" spans="41:55" x14ac:dyDescent="0.25">
      <c r="AO812" s="227"/>
      <c r="AR812" s="231"/>
      <c r="AT812" s="231"/>
      <c r="AV812" s="228"/>
      <c r="AY812" s="231"/>
      <c r="BA812" s="231"/>
      <c r="BC812" s="228"/>
    </row>
    <row r="813" spans="41:55" x14ac:dyDescent="0.25">
      <c r="AO813" s="227"/>
      <c r="AR813" s="231"/>
      <c r="AT813" s="231"/>
      <c r="AV813" s="228"/>
      <c r="AY813" s="231"/>
      <c r="BA813" s="231"/>
      <c r="BC813" s="228"/>
    </row>
    <row r="814" spans="41:55" x14ac:dyDescent="0.25">
      <c r="AO814" s="227"/>
      <c r="AR814" s="231"/>
      <c r="AT814" s="231"/>
      <c r="AV814" s="228"/>
      <c r="AY814" s="231"/>
      <c r="BA814" s="231"/>
      <c r="BC814" s="228"/>
    </row>
    <row r="815" spans="41:55" x14ac:dyDescent="0.25">
      <c r="AO815" s="227"/>
      <c r="AR815" s="231"/>
      <c r="AT815" s="231"/>
      <c r="AV815" s="228"/>
      <c r="AY815" s="231"/>
      <c r="BA815" s="231"/>
      <c r="BC815" s="228"/>
    </row>
    <row r="816" spans="41:55" x14ac:dyDescent="0.25">
      <c r="AO816" s="227"/>
      <c r="AR816" s="231"/>
      <c r="AT816" s="231"/>
      <c r="AV816" s="228"/>
      <c r="AY816" s="231"/>
      <c r="BA816" s="231"/>
      <c r="BC816" s="228"/>
    </row>
    <row r="817" spans="41:55" x14ac:dyDescent="0.25">
      <c r="AO817" s="227"/>
      <c r="AR817" s="231"/>
      <c r="AT817" s="231"/>
      <c r="AV817" s="228"/>
      <c r="AY817" s="231"/>
      <c r="BA817" s="231"/>
      <c r="BC817" s="228"/>
    </row>
    <row r="818" spans="41:55" x14ac:dyDescent="0.25">
      <c r="AO818" s="227"/>
      <c r="AR818" s="231"/>
      <c r="AT818" s="231"/>
      <c r="AV818" s="228"/>
      <c r="AY818" s="231"/>
      <c r="BA818" s="231"/>
      <c r="BC818" s="228"/>
    </row>
    <row r="819" spans="41:55" x14ac:dyDescent="0.25">
      <c r="AO819" s="227"/>
      <c r="AR819" s="231"/>
      <c r="AT819" s="231"/>
      <c r="AV819" s="228"/>
      <c r="AY819" s="231"/>
      <c r="BA819" s="231"/>
      <c r="BC819" s="228"/>
    </row>
    <row r="820" spans="41:55" x14ac:dyDescent="0.25">
      <c r="AO820" s="227"/>
      <c r="AR820" s="231"/>
      <c r="AT820" s="231"/>
      <c r="AV820" s="228"/>
      <c r="AY820" s="231"/>
      <c r="BA820" s="231"/>
      <c r="BC820" s="228"/>
    </row>
    <row r="821" spans="41:55" x14ac:dyDescent="0.25">
      <c r="AO821" s="227"/>
      <c r="AR821" s="231"/>
      <c r="AT821" s="231"/>
      <c r="AV821" s="228"/>
      <c r="AY821" s="231"/>
      <c r="BA821" s="231"/>
      <c r="BC821" s="228"/>
    </row>
    <row r="822" spans="41:55" x14ac:dyDescent="0.25">
      <c r="AO822" s="227"/>
      <c r="AR822" s="231"/>
      <c r="AT822" s="231"/>
      <c r="AV822" s="228"/>
      <c r="AY822" s="231"/>
      <c r="BA822" s="231"/>
      <c r="BC822" s="228"/>
    </row>
    <row r="823" spans="41:55" x14ac:dyDescent="0.25">
      <c r="AO823" s="227"/>
      <c r="AR823" s="231"/>
      <c r="AT823" s="231"/>
      <c r="AV823" s="228"/>
      <c r="AY823" s="231"/>
      <c r="BA823" s="231"/>
      <c r="BC823" s="228"/>
    </row>
    <row r="824" spans="41:55" x14ac:dyDescent="0.25">
      <c r="AO824" s="227"/>
      <c r="AR824" s="231"/>
      <c r="AT824" s="231"/>
      <c r="AV824" s="228"/>
      <c r="AY824" s="231"/>
      <c r="BA824" s="231"/>
      <c r="BC824" s="228"/>
    </row>
    <row r="825" spans="41:55" x14ac:dyDescent="0.25">
      <c r="AO825" s="227"/>
      <c r="AR825" s="231"/>
      <c r="AT825" s="231"/>
      <c r="AV825" s="228"/>
      <c r="AY825" s="231"/>
      <c r="BA825" s="231"/>
      <c r="BC825" s="228"/>
    </row>
    <row r="826" spans="41:55" x14ac:dyDescent="0.25">
      <c r="AO826" s="227"/>
      <c r="AR826" s="231"/>
      <c r="AT826" s="231"/>
      <c r="AV826" s="228"/>
      <c r="AY826" s="231"/>
      <c r="BA826" s="231"/>
      <c r="BC826" s="228"/>
    </row>
    <row r="827" spans="41:55" x14ac:dyDescent="0.25">
      <c r="AO827" s="227"/>
      <c r="AR827" s="231"/>
      <c r="AT827" s="231"/>
      <c r="AV827" s="228"/>
      <c r="AY827" s="231"/>
      <c r="BA827" s="231"/>
      <c r="BC827" s="228"/>
    </row>
    <row r="828" spans="41:55" x14ac:dyDescent="0.25">
      <c r="AO828" s="227"/>
      <c r="AR828" s="231"/>
      <c r="AT828" s="231"/>
      <c r="AV828" s="228"/>
      <c r="AY828" s="231"/>
      <c r="BA828" s="231"/>
      <c r="BC828" s="228"/>
    </row>
    <row r="829" spans="41:55" x14ac:dyDescent="0.25">
      <c r="AO829" s="227"/>
      <c r="AR829" s="231"/>
      <c r="AT829" s="231"/>
      <c r="AV829" s="228"/>
      <c r="AY829" s="231"/>
      <c r="BA829" s="231"/>
      <c r="BC829" s="228"/>
    </row>
    <row r="830" spans="41:55" x14ac:dyDescent="0.25">
      <c r="AO830" s="227"/>
      <c r="AR830" s="231"/>
      <c r="AT830" s="231"/>
      <c r="AV830" s="228"/>
      <c r="AY830" s="231"/>
      <c r="BA830" s="231"/>
      <c r="BC830" s="228"/>
    </row>
    <row r="831" spans="41:55" x14ac:dyDescent="0.25">
      <c r="AO831" s="227"/>
      <c r="AR831" s="231"/>
      <c r="AT831" s="231"/>
      <c r="AV831" s="228"/>
      <c r="AY831" s="231"/>
      <c r="BA831" s="231"/>
      <c r="BC831" s="228"/>
    </row>
    <row r="832" spans="41:55" x14ac:dyDescent="0.25">
      <c r="AO832" s="227"/>
      <c r="AR832" s="231"/>
      <c r="AT832" s="231"/>
      <c r="AV832" s="228"/>
      <c r="AY832" s="231"/>
      <c r="BA832" s="231"/>
      <c r="BC832" s="228"/>
    </row>
    <row r="833" spans="41:55" x14ac:dyDescent="0.25">
      <c r="AO833" s="227"/>
      <c r="AR833" s="231"/>
      <c r="AT833" s="231"/>
      <c r="AV833" s="228"/>
      <c r="AY833" s="231"/>
      <c r="BA833" s="231"/>
      <c r="BC833" s="228"/>
    </row>
    <row r="834" spans="41:55" x14ac:dyDescent="0.25">
      <c r="AO834" s="227"/>
      <c r="AR834" s="231"/>
      <c r="AT834" s="231"/>
      <c r="AV834" s="228"/>
      <c r="AY834" s="231"/>
      <c r="BA834" s="231"/>
      <c r="BC834" s="228"/>
    </row>
    <row r="835" spans="41:55" x14ac:dyDescent="0.25">
      <c r="AO835" s="227"/>
      <c r="AR835" s="231"/>
      <c r="AT835" s="231"/>
      <c r="AV835" s="228"/>
      <c r="AY835" s="231"/>
      <c r="BA835" s="231"/>
      <c r="BC835" s="228"/>
    </row>
    <row r="836" spans="41:55" x14ac:dyDescent="0.25">
      <c r="AO836" s="227"/>
      <c r="AR836" s="231"/>
      <c r="AT836" s="231"/>
      <c r="AV836" s="228"/>
      <c r="AY836" s="231"/>
      <c r="BA836" s="231"/>
      <c r="BC836" s="228"/>
    </row>
    <row r="837" spans="41:55" x14ac:dyDescent="0.25">
      <c r="AO837" s="227"/>
      <c r="AR837" s="231"/>
      <c r="AT837" s="231"/>
      <c r="AV837" s="228"/>
      <c r="AY837" s="231"/>
      <c r="BA837" s="231"/>
      <c r="BC837" s="228"/>
    </row>
    <row r="838" spans="41:55" x14ac:dyDescent="0.25">
      <c r="AO838" s="227"/>
      <c r="AR838" s="231"/>
      <c r="AT838" s="231"/>
      <c r="AV838" s="228"/>
      <c r="AY838" s="231"/>
      <c r="BA838" s="231"/>
      <c r="BC838" s="228"/>
    </row>
    <row r="839" spans="41:55" x14ac:dyDescent="0.25">
      <c r="AO839" s="227"/>
      <c r="AR839" s="231"/>
      <c r="AT839" s="231"/>
      <c r="AV839" s="228"/>
      <c r="AY839" s="231"/>
      <c r="BA839" s="231"/>
      <c r="BC839" s="228"/>
    </row>
    <row r="840" spans="41:55" x14ac:dyDescent="0.25">
      <c r="AO840" s="227"/>
      <c r="AR840" s="231"/>
      <c r="AT840" s="231"/>
      <c r="AV840" s="228"/>
      <c r="AY840" s="231"/>
      <c r="BA840" s="231"/>
      <c r="BC840" s="228"/>
    </row>
    <row r="841" spans="41:55" x14ac:dyDescent="0.25">
      <c r="AO841" s="227"/>
      <c r="AR841" s="231"/>
      <c r="AT841" s="231"/>
      <c r="AV841" s="228"/>
      <c r="AY841" s="231"/>
      <c r="BA841" s="231"/>
      <c r="BC841" s="228"/>
    </row>
    <row r="842" spans="41:55" x14ac:dyDescent="0.25">
      <c r="AO842" s="227"/>
      <c r="AR842" s="231"/>
      <c r="AT842" s="231"/>
      <c r="AV842" s="228"/>
      <c r="AY842" s="231"/>
      <c r="BA842" s="231"/>
      <c r="BC842" s="228"/>
    </row>
    <row r="843" spans="41:55" x14ac:dyDescent="0.25">
      <c r="AO843" s="227"/>
      <c r="AR843" s="231"/>
      <c r="AT843" s="231"/>
      <c r="AV843" s="228"/>
      <c r="AY843" s="231"/>
      <c r="BA843" s="231"/>
      <c r="BC843" s="228"/>
    </row>
    <row r="844" spans="41:55" x14ac:dyDescent="0.25">
      <c r="AO844" s="227"/>
      <c r="AR844" s="231"/>
      <c r="AT844" s="231"/>
      <c r="AV844" s="228"/>
      <c r="AY844" s="231"/>
      <c r="BA844" s="231"/>
      <c r="BC844" s="228"/>
    </row>
    <row r="845" spans="41:55" x14ac:dyDescent="0.25">
      <c r="AO845" s="227"/>
      <c r="AR845" s="231"/>
      <c r="AT845" s="231"/>
      <c r="AV845" s="228"/>
      <c r="AY845" s="231"/>
      <c r="BA845" s="231"/>
      <c r="BC845" s="228"/>
    </row>
    <row r="846" spans="41:55" x14ac:dyDescent="0.25">
      <c r="AO846" s="227"/>
      <c r="AR846" s="231"/>
      <c r="AT846" s="231"/>
      <c r="AV846" s="228"/>
      <c r="AY846" s="231"/>
      <c r="BA846" s="231"/>
      <c r="BC846" s="228"/>
    </row>
    <row r="847" spans="41:55" x14ac:dyDescent="0.25">
      <c r="AO847" s="227"/>
      <c r="AR847" s="231"/>
      <c r="AT847" s="231"/>
      <c r="AV847" s="228"/>
      <c r="AY847" s="231"/>
      <c r="BA847" s="231"/>
      <c r="BC847" s="228"/>
    </row>
    <row r="848" spans="41:55" x14ac:dyDescent="0.25">
      <c r="AO848" s="227"/>
      <c r="AR848" s="231"/>
      <c r="AT848" s="231"/>
      <c r="AV848" s="228"/>
      <c r="AY848" s="231"/>
      <c r="BA848" s="231"/>
      <c r="BC848" s="228"/>
    </row>
    <row r="849" spans="41:55" x14ac:dyDescent="0.25">
      <c r="AO849" s="227"/>
      <c r="AR849" s="231"/>
      <c r="AT849" s="231"/>
      <c r="AV849" s="228"/>
      <c r="AY849" s="231"/>
      <c r="BA849" s="231"/>
      <c r="BC849" s="228"/>
    </row>
    <row r="850" spans="41:55" x14ac:dyDescent="0.25">
      <c r="AO850" s="227"/>
      <c r="AR850" s="231"/>
      <c r="AT850" s="231"/>
      <c r="AV850" s="228"/>
      <c r="AY850" s="231"/>
      <c r="BA850" s="231"/>
      <c r="BC850" s="228"/>
    </row>
    <row r="851" spans="41:55" x14ac:dyDescent="0.25">
      <c r="AO851" s="227"/>
      <c r="AR851" s="231"/>
      <c r="AT851" s="231"/>
      <c r="AV851" s="228"/>
      <c r="AY851" s="231"/>
      <c r="BA851" s="231"/>
      <c r="BC851" s="228"/>
    </row>
    <row r="852" spans="41:55" x14ac:dyDescent="0.25">
      <c r="AO852" s="227"/>
      <c r="AR852" s="231"/>
      <c r="AT852" s="231"/>
      <c r="AV852" s="228"/>
      <c r="AY852" s="231"/>
      <c r="BA852" s="231"/>
      <c r="BC852" s="228"/>
    </row>
    <row r="853" spans="41:55" x14ac:dyDescent="0.25">
      <c r="AO853" s="227"/>
      <c r="AR853" s="231"/>
      <c r="AT853" s="231"/>
      <c r="AV853" s="228"/>
      <c r="AY853" s="231"/>
      <c r="BA853" s="231"/>
      <c r="BC853" s="228"/>
    </row>
    <row r="854" spans="41:55" x14ac:dyDescent="0.25">
      <c r="AO854" s="227"/>
      <c r="AR854" s="231"/>
      <c r="AT854" s="231"/>
      <c r="AV854" s="228"/>
      <c r="AY854" s="231"/>
      <c r="BA854" s="231"/>
      <c r="BC854" s="228"/>
    </row>
    <row r="855" spans="41:55" x14ac:dyDescent="0.25">
      <c r="AO855" s="227"/>
      <c r="AR855" s="231"/>
      <c r="AT855" s="231"/>
      <c r="AV855" s="228"/>
      <c r="AY855" s="231"/>
      <c r="BA855" s="231"/>
      <c r="BC855" s="228"/>
    </row>
    <row r="856" spans="41:55" x14ac:dyDescent="0.25">
      <c r="AO856" s="227"/>
      <c r="AR856" s="231"/>
      <c r="AT856" s="231"/>
      <c r="AV856" s="228"/>
      <c r="AY856" s="231"/>
      <c r="BA856" s="231"/>
      <c r="BC856" s="228"/>
    </row>
    <row r="857" spans="41:55" x14ac:dyDescent="0.25">
      <c r="AO857" s="227"/>
      <c r="AR857" s="231"/>
      <c r="AT857" s="231"/>
      <c r="AV857" s="228"/>
      <c r="AY857" s="231"/>
      <c r="BA857" s="231"/>
      <c r="BC857" s="228"/>
    </row>
    <row r="858" spans="41:55" x14ac:dyDescent="0.25">
      <c r="AO858" s="227"/>
      <c r="AR858" s="231"/>
      <c r="AT858" s="231"/>
      <c r="AV858" s="228"/>
      <c r="AY858" s="231"/>
      <c r="BA858" s="231"/>
      <c r="BC858" s="228"/>
    </row>
    <row r="859" spans="41:55" x14ac:dyDescent="0.25">
      <c r="AO859" s="227"/>
      <c r="AR859" s="231"/>
      <c r="AT859" s="231"/>
      <c r="AV859" s="228"/>
      <c r="AY859" s="231"/>
      <c r="BA859" s="231"/>
      <c r="BC859" s="228"/>
    </row>
    <row r="860" spans="41:55" x14ac:dyDescent="0.25">
      <c r="AO860" s="227"/>
      <c r="AR860" s="231"/>
      <c r="AT860" s="231"/>
      <c r="AV860" s="228"/>
      <c r="AY860" s="231"/>
      <c r="BA860" s="231"/>
      <c r="BC860" s="228"/>
    </row>
    <row r="861" spans="41:55" x14ac:dyDescent="0.25">
      <c r="AO861" s="227"/>
      <c r="AR861" s="231"/>
      <c r="AT861" s="231"/>
      <c r="AV861" s="228"/>
      <c r="AY861" s="231"/>
      <c r="BA861" s="231"/>
      <c r="BC861" s="228"/>
    </row>
    <row r="862" spans="41:55" x14ac:dyDescent="0.25">
      <c r="AO862" s="227"/>
      <c r="AR862" s="231"/>
      <c r="AT862" s="231"/>
      <c r="AV862" s="228"/>
      <c r="AY862" s="231"/>
      <c r="BA862" s="231"/>
      <c r="BC862" s="228"/>
    </row>
    <row r="863" spans="41:55" x14ac:dyDescent="0.25">
      <c r="AO863" s="227"/>
      <c r="AR863" s="231"/>
      <c r="AT863" s="231"/>
      <c r="AV863" s="228"/>
      <c r="AY863" s="231"/>
      <c r="BA863" s="231"/>
      <c r="BC863" s="228"/>
    </row>
    <row r="864" spans="41:55" x14ac:dyDescent="0.25">
      <c r="AO864" s="227"/>
      <c r="AR864" s="231"/>
      <c r="AT864" s="231"/>
      <c r="AV864" s="228"/>
      <c r="AY864" s="231"/>
      <c r="BA864" s="231"/>
      <c r="BC864" s="228"/>
    </row>
    <row r="865" spans="41:55" x14ac:dyDescent="0.25">
      <c r="AO865" s="227"/>
      <c r="AR865" s="231"/>
      <c r="AT865" s="231"/>
      <c r="AV865" s="228"/>
      <c r="AY865" s="231"/>
      <c r="BA865" s="231"/>
      <c r="BC865" s="228"/>
    </row>
    <row r="866" spans="41:55" x14ac:dyDescent="0.25">
      <c r="AO866" s="227"/>
      <c r="AR866" s="231"/>
      <c r="AT866" s="231"/>
      <c r="AV866" s="228"/>
      <c r="AY866" s="231"/>
      <c r="BA866" s="231"/>
      <c r="BC866" s="228"/>
    </row>
    <row r="867" spans="41:55" x14ac:dyDescent="0.25">
      <c r="AO867" s="227"/>
      <c r="AR867" s="231"/>
      <c r="AT867" s="231"/>
      <c r="AV867" s="228"/>
      <c r="AY867" s="231"/>
      <c r="BA867" s="231"/>
      <c r="BC867" s="228"/>
    </row>
    <row r="868" spans="41:55" x14ac:dyDescent="0.25">
      <c r="AO868" s="227"/>
      <c r="AR868" s="231"/>
      <c r="AT868" s="231"/>
      <c r="AV868" s="228"/>
      <c r="AY868" s="231"/>
      <c r="BA868" s="231"/>
      <c r="BC868" s="228"/>
    </row>
    <row r="869" spans="41:55" x14ac:dyDescent="0.25">
      <c r="AO869" s="227"/>
      <c r="AR869" s="231"/>
      <c r="AT869" s="231"/>
      <c r="AV869" s="228"/>
      <c r="AY869" s="231"/>
      <c r="BA869" s="231"/>
      <c r="BC869" s="228"/>
    </row>
    <row r="870" spans="41:55" x14ac:dyDescent="0.25">
      <c r="AO870" s="227"/>
      <c r="AR870" s="231"/>
      <c r="AT870" s="231"/>
      <c r="AV870" s="228"/>
      <c r="AY870" s="231"/>
      <c r="BA870" s="231"/>
      <c r="BC870" s="228"/>
    </row>
    <row r="871" spans="41:55" x14ac:dyDescent="0.25">
      <c r="AO871" s="227"/>
      <c r="AR871" s="231"/>
      <c r="AT871" s="231"/>
      <c r="AV871" s="228"/>
      <c r="AY871" s="231"/>
      <c r="BA871" s="231"/>
      <c r="BC871" s="228"/>
    </row>
    <row r="872" spans="41:55" x14ac:dyDescent="0.25">
      <c r="AO872" s="227"/>
      <c r="AR872" s="231"/>
      <c r="AT872" s="231"/>
      <c r="AV872" s="228"/>
      <c r="AY872" s="231"/>
      <c r="BA872" s="231"/>
      <c r="BC872" s="228"/>
    </row>
    <row r="873" spans="41:55" x14ac:dyDescent="0.25">
      <c r="AO873" s="227"/>
      <c r="AR873" s="231"/>
      <c r="AT873" s="231"/>
      <c r="AV873" s="228"/>
      <c r="AY873" s="231"/>
      <c r="BA873" s="231"/>
      <c r="BC873" s="228"/>
    </row>
    <row r="874" spans="41:55" x14ac:dyDescent="0.25">
      <c r="AO874" s="227"/>
      <c r="AR874" s="231"/>
      <c r="AT874" s="231"/>
      <c r="AV874" s="228"/>
      <c r="AY874" s="231"/>
      <c r="BA874" s="231"/>
      <c r="BC874" s="228"/>
    </row>
    <row r="875" spans="41:55" x14ac:dyDescent="0.25">
      <c r="AO875" s="227"/>
      <c r="AR875" s="231"/>
      <c r="AT875" s="231"/>
      <c r="AV875" s="228"/>
      <c r="AY875" s="231"/>
      <c r="BA875" s="231"/>
      <c r="BC875" s="228"/>
    </row>
    <row r="876" spans="41:55" x14ac:dyDescent="0.25">
      <c r="AO876" s="227"/>
      <c r="AR876" s="231"/>
      <c r="AT876" s="231"/>
      <c r="AV876" s="228"/>
      <c r="AY876" s="231"/>
      <c r="BA876" s="231"/>
      <c r="BC876" s="228"/>
    </row>
    <row r="877" spans="41:55" x14ac:dyDescent="0.25">
      <c r="AO877" s="227"/>
      <c r="AR877" s="231"/>
      <c r="AT877" s="231"/>
      <c r="AV877" s="228"/>
      <c r="AY877" s="231"/>
      <c r="BA877" s="231"/>
      <c r="BC877" s="228"/>
    </row>
    <row r="878" spans="41:55" x14ac:dyDescent="0.25">
      <c r="AO878" s="227"/>
      <c r="AR878" s="231"/>
      <c r="AT878" s="231"/>
      <c r="AV878" s="228"/>
      <c r="AY878" s="231"/>
      <c r="BA878" s="231"/>
      <c r="BC878" s="228"/>
    </row>
    <row r="879" spans="41:55" x14ac:dyDescent="0.25">
      <c r="AO879" s="227"/>
      <c r="AR879" s="231"/>
      <c r="AT879" s="231"/>
      <c r="AV879" s="228"/>
      <c r="AY879" s="231"/>
      <c r="BA879" s="231"/>
      <c r="BC879" s="228"/>
    </row>
    <row r="880" spans="41:55" x14ac:dyDescent="0.25">
      <c r="AO880" s="227"/>
      <c r="AR880" s="231"/>
      <c r="AT880" s="231"/>
      <c r="AV880" s="228"/>
      <c r="AY880" s="231"/>
      <c r="BA880" s="231"/>
      <c r="BC880" s="228"/>
    </row>
    <row r="881" spans="41:55" x14ac:dyDescent="0.25">
      <c r="AO881" s="227"/>
      <c r="AR881" s="231"/>
      <c r="AT881" s="231"/>
      <c r="AV881" s="228"/>
      <c r="AY881" s="231"/>
      <c r="BA881" s="231"/>
      <c r="BC881" s="228"/>
    </row>
    <row r="882" spans="41:55" x14ac:dyDescent="0.25">
      <c r="AO882" s="227"/>
      <c r="AR882" s="231"/>
      <c r="AT882" s="231"/>
      <c r="AV882" s="228"/>
      <c r="AY882" s="231"/>
      <c r="BA882" s="231"/>
      <c r="BC882" s="228"/>
    </row>
    <row r="883" spans="41:55" x14ac:dyDescent="0.25">
      <c r="AO883" s="227"/>
      <c r="AR883" s="231"/>
      <c r="AT883" s="231"/>
      <c r="AV883" s="228"/>
      <c r="AY883" s="231"/>
      <c r="BA883" s="231"/>
      <c r="BC883" s="228"/>
    </row>
    <row r="884" spans="41:55" x14ac:dyDescent="0.25">
      <c r="AO884" s="227"/>
      <c r="AR884" s="231"/>
      <c r="AT884" s="231"/>
      <c r="AV884" s="228"/>
      <c r="AY884" s="231"/>
      <c r="BA884" s="231"/>
      <c r="BC884" s="228"/>
    </row>
    <row r="885" spans="41:55" x14ac:dyDescent="0.25">
      <c r="AO885" s="227"/>
      <c r="AR885" s="231"/>
      <c r="AT885" s="231"/>
      <c r="AV885" s="228"/>
      <c r="AY885" s="231"/>
      <c r="BA885" s="231"/>
      <c r="BC885" s="228"/>
    </row>
    <row r="886" spans="41:55" x14ac:dyDescent="0.25">
      <c r="AO886" s="227"/>
      <c r="AR886" s="231"/>
      <c r="AT886" s="231"/>
      <c r="AV886" s="228"/>
      <c r="AY886" s="231"/>
      <c r="BA886" s="231"/>
      <c r="BC886" s="228"/>
    </row>
    <row r="887" spans="41:55" x14ac:dyDescent="0.25">
      <c r="AO887" s="227"/>
      <c r="AR887" s="231"/>
      <c r="AT887" s="231"/>
      <c r="AV887" s="228"/>
      <c r="AY887" s="231"/>
      <c r="BA887" s="231"/>
      <c r="BC887" s="228"/>
    </row>
    <row r="888" spans="41:55" x14ac:dyDescent="0.25">
      <c r="AO888" s="227"/>
      <c r="AR888" s="231"/>
      <c r="AT888" s="231"/>
      <c r="AV888" s="228"/>
      <c r="AY888" s="231"/>
      <c r="BA888" s="231"/>
      <c r="BC888" s="228"/>
    </row>
    <row r="889" spans="41:55" x14ac:dyDescent="0.25">
      <c r="AO889" s="227"/>
      <c r="AR889" s="231"/>
      <c r="AT889" s="231"/>
      <c r="AV889" s="228"/>
      <c r="AY889" s="231"/>
      <c r="BA889" s="231"/>
      <c r="BC889" s="228"/>
    </row>
    <row r="890" spans="41:55" x14ac:dyDescent="0.25">
      <c r="AO890" s="227"/>
      <c r="AR890" s="231"/>
      <c r="AT890" s="231"/>
      <c r="AV890" s="228"/>
      <c r="AY890" s="231"/>
      <c r="BA890" s="231"/>
      <c r="BC890" s="228"/>
    </row>
    <row r="891" spans="41:55" x14ac:dyDescent="0.25">
      <c r="AO891" s="227"/>
      <c r="AR891" s="231"/>
      <c r="AT891" s="231"/>
      <c r="AV891" s="228"/>
      <c r="AY891" s="231"/>
      <c r="BA891" s="231"/>
      <c r="BC891" s="228"/>
    </row>
    <row r="892" spans="41:55" x14ac:dyDescent="0.25">
      <c r="AO892" s="227"/>
      <c r="AR892" s="231"/>
      <c r="AT892" s="231"/>
      <c r="AV892" s="228"/>
      <c r="AY892" s="231"/>
      <c r="BA892" s="231"/>
      <c r="BC892" s="228"/>
    </row>
    <row r="893" spans="41:55" x14ac:dyDescent="0.25">
      <c r="AO893" s="227"/>
      <c r="AR893" s="231"/>
      <c r="AT893" s="231"/>
      <c r="AV893" s="228"/>
      <c r="AY893" s="231"/>
      <c r="BA893" s="231"/>
      <c r="BC893" s="228"/>
    </row>
    <row r="894" spans="41:55" x14ac:dyDescent="0.25">
      <c r="AO894" s="227"/>
      <c r="AR894" s="231"/>
      <c r="AT894" s="231"/>
      <c r="AV894" s="228"/>
      <c r="AY894" s="231"/>
      <c r="BA894" s="231"/>
      <c r="BC894" s="228"/>
    </row>
    <row r="895" spans="41:55" x14ac:dyDescent="0.25">
      <c r="AO895" s="227"/>
      <c r="AR895" s="231"/>
      <c r="AT895" s="231"/>
      <c r="AV895" s="228"/>
      <c r="AY895" s="231"/>
      <c r="BA895" s="231"/>
      <c r="BC895" s="228"/>
    </row>
    <row r="896" spans="41:55" x14ac:dyDescent="0.25">
      <c r="AO896" s="227"/>
      <c r="AR896" s="231"/>
      <c r="AT896" s="231"/>
      <c r="AV896" s="228"/>
      <c r="AY896" s="231"/>
      <c r="BA896" s="231"/>
      <c r="BC896" s="228"/>
    </row>
    <row r="897" spans="41:55" x14ac:dyDescent="0.25">
      <c r="AO897" s="227"/>
      <c r="AR897" s="231"/>
      <c r="AT897" s="231"/>
      <c r="AV897" s="228"/>
      <c r="AY897" s="231"/>
      <c r="BA897" s="231"/>
      <c r="BC897" s="228"/>
    </row>
    <row r="898" spans="41:55" x14ac:dyDescent="0.25">
      <c r="AO898" s="227"/>
      <c r="AR898" s="231"/>
      <c r="AT898" s="231"/>
      <c r="AV898" s="228"/>
      <c r="AY898" s="231"/>
      <c r="BA898" s="231"/>
      <c r="BC898" s="228"/>
    </row>
    <row r="899" spans="41:55" x14ac:dyDescent="0.25">
      <c r="AO899" s="227"/>
      <c r="AR899" s="231"/>
      <c r="AT899" s="231"/>
      <c r="AV899" s="228"/>
      <c r="AY899" s="231"/>
      <c r="BA899" s="231"/>
      <c r="BC899" s="228"/>
    </row>
    <row r="900" spans="41:55" x14ac:dyDescent="0.25">
      <c r="AO900" s="227"/>
      <c r="AR900" s="231"/>
      <c r="AT900" s="231"/>
      <c r="AV900" s="228"/>
      <c r="AY900" s="231"/>
      <c r="BA900" s="231"/>
      <c r="BC900" s="228"/>
    </row>
    <row r="901" spans="41:55" x14ac:dyDescent="0.25">
      <c r="AO901" s="227"/>
      <c r="AR901" s="231"/>
      <c r="AT901" s="231"/>
      <c r="AV901" s="228"/>
      <c r="AY901" s="231"/>
      <c r="BA901" s="231"/>
      <c r="BC901" s="228"/>
    </row>
    <row r="902" spans="41:55" x14ac:dyDescent="0.25">
      <c r="AO902" s="227"/>
      <c r="AR902" s="231"/>
      <c r="AT902" s="231"/>
      <c r="AV902" s="228"/>
      <c r="AY902" s="231"/>
      <c r="BA902" s="231"/>
      <c r="BC902" s="228"/>
    </row>
    <row r="903" spans="41:55" x14ac:dyDescent="0.25">
      <c r="AO903" s="227"/>
      <c r="AR903" s="231"/>
      <c r="AT903" s="231"/>
      <c r="AV903" s="228"/>
      <c r="AY903" s="231"/>
      <c r="BA903" s="231"/>
      <c r="BC903" s="228"/>
    </row>
    <row r="904" spans="41:55" x14ac:dyDescent="0.25">
      <c r="AO904" s="227"/>
      <c r="AR904" s="231"/>
      <c r="AT904" s="231"/>
      <c r="AV904" s="228"/>
      <c r="AY904" s="231"/>
      <c r="BA904" s="231"/>
      <c r="BC904" s="228"/>
    </row>
    <row r="905" spans="41:55" x14ac:dyDescent="0.25">
      <c r="AO905" s="227"/>
      <c r="AR905" s="231"/>
      <c r="AT905" s="231"/>
      <c r="AV905" s="228"/>
      <c r="AY905" s="231"/>
      <c r="BA905" s="231"/>
      <c r="BC905" s="228"/>
    </row>
    <row r="906" spans="41:55" x14ac:dyDescent="0.25">
      <c r="AO906" s="227"/>
      <c r="AR906" s="231"/>
      <c r="AT906" s="231"/>
      <c r="AV906" s="228"/>
      <c r="AY906" s="231"/>
      <c r="BA906" s="231"/>
      <c r="BC906" s="228"/>
    </row>
    <row r="907" spans="41:55" x14ac:dyDescent="0.25">
      <c r="AO907" s="227"/>
      <c r="AR907" s="231"/>
      <c r="AT907" s="231"/>
      <c r="AV907" s="228"/>
      <c r="AY907" s="231"/>
      <c r="BA907" s="231"/>
      <c r="BC907" s="228"/>
    </row>
    <row r="908" spans="41:55" x14ac:dyDescent="0.25">
      <c r="AO908" s="227"/>
      <c r="AR908" s="231"/>
      <c r="AT908" s="231"/>
      <c r="AV908" s="228"/>
      <c r="AY908" s="231"/>
      <c r="BA908" s="231"/>
      <c r="BC908" s="228"/>
    </row>
    <row r="909" spans="41:55" x14ac:dyDescent="0.25">
      <c r="AO909" s="227"/>
      <c r="AR909" s="231"/>
      <c r="AT909" s="231"/>
      <c r="AV909" s="228"/>
      <c r="AY909" s="231"/>
      <c r="BA909" s="231"/>
      <c r="BC909" s="228"/>
    </row>
    <row r="910" spans="41:55" x14ac:dyDescent="0.25">
      <c r="AO910" s="227"/>
      <c r="AR910" s="231"/>
      <c r="AT910" s="231"/>
      <c r="AV910" s="228"/>
      <c r="AY910" s="231"/>
      <c r="BA910" s="231"/>
      <c r="BC910" s="228"/>
    </row>
    <row r="911" spans="41:55" x14ac:dyDescent="0.25">
      <c r="AO911" s="227"/>
      <c r="AR911" s="231"/>
      <c r="AT911" s="231"/>
      <c r="AV911" s="228"/>
      <c r="AY911" s="231"/>
      <c r="BA911" s="231"/>
      <c r="BC911" s="228"/>
    </row>
    <row r="912" spans="41:55" x14ac:dyDescent="0.25">
      <c r="AO912" s="227"/>
      <c r="AR912" s="231"/>
      <c r="AT912" s="231"/>
      <c r="AV912" s="228"/>
      <c r="AY912" s="231"/>
      <c r="BA912" s="231"/>
      <c r="BC912" s="228"/>
    </row>
    <row r="913" spans="41:55" x14ac:dyDescent="0.25">
      <c r="AO913" s="227"/>
      <c r="AR913" s="231"/>
      <c r="AT913" s="231"/>
      <c r="AV913" s="228"/>
      <c r="AY913" s="231"/>
      <c r="BA913" s="231"/>
      <c r="BC913" s="228"/>
    </row>
    <row r="914" spans="41:55" x14ac:dyDescent="0.25">
      <c r="AO914" s="227"/>
      <c r="AR914" s="231"/>
      <c r="AT914" s="231"/>
      <c r="AV914" s="228"/>
      <c r="AY914" s="231"/>
      <c r="BA914" s="231"/>
      <c r="BC914" s="228"/>
    </row>
    <row r="915" spans="41:55" x14ac:dyDescent="0.25">
      <c r="AO915" s="227"/>
      <c r="AR915" s="231"/>
      <c r="AT915" s="231"/>
      <c r="AV915" s="228"/>
      <c r="AY915" s="231"/>
      <c r="BA915" s="231"/>
      <c r="BC915" s="228"/>
    </row>
    <row r="916" spans="41:55" x14ac:dyDescent="0.25">
      <c r="AO916" s="227"/>
      <c r="AR916" s="231"/>
      <c r="AT916" s="231"/>
      <c r="AV916" s="228"/>
      <c r="AY916" s="231"/>
      <c r="BA916" s="231"/>
      <c r="BC916" s="228"/>
    </row>
    <row r="917" spans="41:55" x14ac:dyDescent="0.25">
      <c r="AO917" s="227"/>
      <c r="AR917" s="231"/>
      <c r="AT917" s="231"/>
      <c r="AV917" s="228"/>
      <c r="AY917" s="231"/>
      <c r="BA917" s="231"/>
      <c r="BC917" s="228"/>
    </row>
    <row r="918" spans="41:55" x14ac:dyDescent="0.25">
      <c r="AO918" s="227"/>
      <c r="AR918" s="231"/>
      <c r="AT918" s="231"/>
      <c r="AV918" s="228"/>
      <c r="AY918" s="231"/>
      <c r="BA918" s="231"/>
      <c r="BC918" s="228"/>
    </row>
    <row r="919" spans="41:55" x14ac:dyDescent="0.25">
      <c r="AO919" s="227"/>
      <c r="AR919" s="231"/>
      <c r="AT919" s="231"/>
      <c r="AV919" s="228"/>
      <c r="AY919" s="231"/>
      <c r="BA919" s="231"/>
      <c r="BC919" s="228"/>
    </row>
    <row r="920" spans="41:55" x14ac:dyDescent="0.25">
      <c r="AO920" s="227"/>
      <c r="AR920" s="231"/>
      <c r="AT920" s="231"/>
      <c r="AV920" s="228"/>
      <c r="AY920" s="231"/>
      <c r="BA920" s="231"/>
      <c r="BC920" s="228"/>
    </row>
    <row r="921" spans="41:55" x14ac:dyDescent="0.25">
      <c r="AO921" s="227"/>
      <c r="AR921" s="231"/>
      <c r="AT921" s="231"/>
      <c r="AV921" s="228"/>
      <c r="AY921" s="231"/>
      <c r="BA921" s="231"/>
      <c r="BC921" s="228"/>
    </row>
    <row r="922" spans="41:55" x14ac:dyDescent="0.25">
      <c r="AO922" s="227"/>
      <c r="AR922" s="231"/>
      <c r="AT922" s="231"/>
      <c r="AV922" s="228"/>
      <c r="AY922" s="231"/>
      <c r="BA922" s="231"/>
      <c r="BC922" s="228"/>
    </row>
    <row r="923" spans="41:55" x14ac:dyDescent="0.25">
      <c r="AO923" s="227"/>
      <c r="AR923" s="231"/>
      <c r="AT923" s="231"/>
      <c r="AV923" s="228"/>
      <c r="AY923" s="231"/>
      <c r="BA923" s="231"/>
      <c r="BC923" s="228"/>
    </row>
    <row r="924" spans="41:55" x14ac:dyDescent="0.25">
      <c r="AO924" s="227"/>
      <c r="AR924" s="231"/>
      <c r="AT924" s="231"/>
      <c r="AV924" s="228"/>
      <c r="AY924" s="231"/>
      <c r="BA924" s="231"/>
      <c r="BC924" s="228"/>
    </row>
    <row r="925" spans="41:55" x14ac:dyDescent="0.25">
      <c r="AO925" s="227"/>
      <c r="AR925" s="231"/>
      <c r="AT925" s="231"/>
      <c r="AV925" s="228"/>
      <c r="AY925" s="231"/>
      <c r="BA925" s="231"/>
      <c r="BC925" s="228"/>
    </row>
    <row r="926" spans="41:55" x14ac:dyDescent="0.25">
      <c r="AO926" s="227"/>
      <c r="AR926" s="231"/>
      <c r="AT926" s="231"/>
      <c r="AV926" s="228"/>
      <c r="AY926" s="231"/>
      <c r="BA926" s="231"/>
      <c r="BC926" s="228"/>
    </row>
    <row r="927" spans="41:55" x14ac:dyDescent="0.25">
      <c r="AO927" s="227"/>
      <c r="AR927" s="231"/>
      <c r="AT927" s="231"/>
      <c r="AV927" s="228"/>
      <c r="AY927" s="231"/>
      <c r="BA927" s="231"/>
      <c r="BC927" s="228"/>
    </row>
    <row r="928" spans="41:55" x14ac:dyDescent="0.25">
      <c r="AO928" s="227"/>
      <c r="AR928" s="231"/>
      <c r="AT928" s="231"/>
      <c r="AV928" s="228"/>
      <c r="AY928" s="231"/>
      <c r="BA928" s="231"/>
      <c r="BC928" s="228"/>
    </row>
    <row r="929" spans="41:55" x14ac:dyDescent="0.25">
      <c r="AO929" s="227"/>
      <c r="AR929" s="231"/>
      <c r="AT929" s="231"/>
      <c r="AV929" s="228"/>
      <c r="AY929" s="231"/>
      <c r="BA929" s="231"/>
      <c r="BC929" s="228"/>
    </row>
    <row r="930" spans="41:55" x14ac:dyDescent="0.25">
      <c r="AO930" s="227"/>
      <c r="AR930" s="231"/>
      <c r="AT930" s="231"/>
      <c r="AV930" s="228"/>
      <c r="AY930" s="231"/>
      <c r="BA930" s="231"/>
      <c r="BC930" s="228"/>
    </row>
    <row r="931" spans="41:55" x14ac:dyDescent="0.25">
      <c r="AO931" s="227"/>
      <c r="AR931" s="231"/>
      <c r="AT931" s="231"/>
      <c r="AV931" s="228"/>
      <c r="AY931" s="231"/>
      <c r="BA931" s="231"/>
      <c r="BC931" s="228"/>
    </row>
    <row r="932" spans="41:55" x14ac:dyDescent="0.25">
      <c r="AO932" s="227"/>
      <c r="AR932" s="231"/>
      <c r="AT932" s="231"/>
      <c r="AV932" s="228"/>
      <c r="AY932" s="231"/>
      <c r="BA932" s="231"/>
      <c r="BC932" s="228"/>
    </row>
    <row r="933" spans="41:55" x14ac:dyDescent="0.25">
      <c r="AO933" s="227"/>
      <c r="AR933" s="231"/>
      <c r="AT933" s="231"/>
      <c r="AV933" s="228"/>
      <c r="AY933" s="231"/>
      <c r="BA933" s="231"/>
      <c r="BC933" s="228"/>
    </row>
    <row r="934" spans="41:55" x14ac:dyDescent="0.25">
      <c r="AO934" s="227"/>
      <c r="AR934" s="231"/>
      <c r="AT934" s="231"/>
      <c r="AV934" s="228"/>
      <c r="AY934" s="231"/>
      <c r="BA934" s="231"/>
      <c r="BC934" s="228"/>
    </row>
    <row r="935" spans="41:55" x14ac:dyDescent="0.25">
      <c r="AO935" s="227"/>
      <c r="AR935" s="231"/>
      <c r="AT935" s="231"/>
      <c r="AV935" s="228"/>
      <c r="AY935" s="231"/>
      <c r="BA935" s="231"/>
      <c r="BC935" s="228"/>
    </row>
    <row r="936" spans="41:55" x14ac:dyDescent="0.25">
      <c r="AO936" s="227"/>
      <c r="AR936" s="231"/>
      <c r="AT936" s="231"/>
      <c r="AV936" s="228"/>
      <c r="AY936" s="231"/>
      <c r="BA936" s="231"/>
      <c r="BC936" s="228"/>
    </row>
    <row r="937" spans="41:55" x14ac:dyDescent="0.25">
      <c r="AO937" s="227"/>
      <c r="AR937" s="231"/>
      <c r="AT937" s="231"/>
      <c r="AV937" s="228"/>
      <c r="AY937" s="231"/>
      <c r="BA937" s="231"/>
      <c r="BC937" s="228"/>
    </row>
    <row r="938" spans="41:55" x14ac:dyDescent="0.25">
      <c r="AO938" s="227"/>
      <c r="AR938" s="231"/>
      <c r="AT938" s="231"/>
      <c r="AV938" s="228"/>
      <c r="AY938" s="231"/>
      <c r="BA938" s="231"/>
      <c r="BC938" s="228"/>
    </row>
    <row r="939" spans="41:55" x14ac:dyDescent="0.25">
      <c r="AO939" s="227"/>
      <c r="AR939" s="231"/>
      <c r="AT939" s="231"/>
      <c r="AV939" s="228"/>
      <c r="AY939" s="231"/>
      <c r="BA939" s="231"/>
      <c r="BC939" s="228"/>
    </row>
    <row r="940" spans="41:55" x14ac:dyDescent="0.25">
      <c r="AO940" s="227"/>
      <c r="AR940" s="231"/>
      <c r="AT940" s="231"/>
      <c r="AV940" s="228"/>
      <c r="AY940" s="231"/>
      <c r="BA940" s="231"/>
      <c r="BC940" s="228"/>
    </row>
    <row r="941" spans="41:55" x14ac:dyDescent="0.25">
      <c r="AO941" s="227"/>
      <c r="AR941" s="231"/>
      <c r="AT941" s="231"/>
      <c r="AV941" s="228"/>
      <c r="AY941" s="231"/>
      <c r="BA941" s="231"/>
      <c r="BC941" s="228"/>
    </row>
    <row r="942" spans="41:55" x14ac:dyDescent="0.25">
      <c r="AO942" s="227"/>
      <c r="AR942" s="231"/>
      <c r="AT942" s="231"/>
      <c r="AV942" s="228"/>
      <c r="AY942" s="231"/>
      <c r="BA942" s="231"/>
      <c r="BC942" s="228"/>
    </row>
    <row r="943" spans="41:55" x14ac:dyDescent="0.25">
      <c r="AO943" s="227"/>
      <c r="AR943" s="231"/>
      <c r="AT943" s="231"/>
      <c r="AV943" s="228"/>
      <c r="AY943" s="231"/>
      <c r="BA943" s="231"/>
      <c r="BC943" s="228"/>
    </row>
    <row r="944" spans="41:55" x14ac:dyDescent="0.25">
      <c r="AO944" s="227"/>
      <c r="AR944" s="231"/>
      <c r="AT944" s="231"/>
      <c r="AV944" s="228"/>
      <c r="AY944" s="231"/>
      <c r="BA944" s="231"/>
      <c r="BC944" s="228"/>
    </row>
    <row r="945" spans="41:55" x14ac:dyDescent="0.25">
      <c r="AO945" s="227"/>
      <c r="AR945" s="231"/>
      <c r="AT945" s="231"/>
      <c r="AV945" s="228"/>
      <c r="AY945" s="231"/>
      <c r="BA945" s="231"/>
      <c r="BC945" s="228"/>
    </row>
    <row r="946" spans="41:55" x14ac:dyDescent="0.25">
      <c r="AO946" s="227"/>
      <c r="AR946" s="231"/>
      <c r="AT946" s="231"/>
      <c r="AV946" s="228"/>
      <c r="AY946" s="231"/>
      <c r="BA946" s="231"/>
      <c r="BC946" s="228"/>
    </row>
    <row r="947" spans="41:55" x14ac:dyDescent="0.25">
      <c r="AO947" s="227"/>
      <c r="AR947" s="231"/>
      <c r="AT947" s="231"/>
      <c r="AV947" s="228"/>
      <c r="AY947" s="231"/>
      <c r="BA947" s="231"/>
      <c r="BC947" s="228"/>
    </row>
    <row r="948" spans="41:55" x14ac:dyDescent="0.25">
      <c r="AO948" s="227"/>
      <c r="AR948" s="231"/>
      <c r="AT948" s="231"/>
      <c r="AV948" s="228"/>
      <c r="AY948" s="231"/>
      <c r="BA948" s="231"/>
      <c r="BC948" s="228"/>
    </row>
    <row r="949" spans="41:55" x14ac:dyDescent="0.25">
      <c r="AO949" s="227"/>
      <c r="AR949" s="231"/>
      <c r="AT949" s="231"/>
      <c r="AV949" s="228"/>
      <c r="AY949" s="231"/>
      <c r="BA949" s="231"/>
      <c r="BC949" s="228"/>
    </row>
    <row r="950" spans="41:55" x14ac:dyDescent="0.25">
      <c r="AO950" s="227"/>
      <c r="AR950" s="231"/>
      <c r="AT950" s="231"/>
      <c r="AV950" s="228"/>
      <c r="AY950" s="231"/>
      <c r="BA950" s="231"/>
      <c r="BC950" s="228"/>
    </row>
    <row r="951" spans="41:55" x14ac:dyDescent="0.25">
      <c r="AO951" s="227"/>
      <c r="AR951" s="231"/>
      <c r="AT951" s="231"/>
      <c r="AV951" s="228"/>
      <c r="AY951" s="231"/>
      <c r="BA951" s="231"/>
      <c r="BC951" s="228"/>
    </row>
    <row r="952" spans="41:55" x14ac:dyDescent="0.25">
      <c r="AO952" s="227"/>
      <c r="AR952" s="231"/>
      <c r="AT952" s="231"/>
      <c r="AV952" s="228"/>
      <c r="AY952" s="231"/>
      <c r="BA952" s="231"/>
      <c r="BC952" s="228"/>
    </row>
    <row r="953" spans="41:55" x14ac:dyDescent="0.25">
      <c r="AO953" s="227"/>
      <c r="AR953" s="231"/>
      <c r="AT953" s="231"/>
      <c r="AV953" s="228"/>
      <c r="AY953" s="231"/>
      <c r="BA953" s="231"/>
      <c r="BC953" s="228"/>
    </row>
    <row r="954" spans="41:55" x14ac:dyDescent="0.25">
      <c r="AO954" s="227"/>
      <c r="AR954" s="231"/>
      <c r="AT954" s="231"/>
      <c r="AV954" s="228"/>
      <c r="AY954" s="231"/>
      <c r="BA954" s="231"/>
      <c r="BC954" s="228"/>
    </row>
    <row r="955" spans="41:55" x14ac:dyDescent="0.25">
      <c r="AO955" s="227"/>
      <c r="AR955" s="231"/>
      <c r="AT955" s="231"/>
      <c r="AV955" s="228"/>
      <c r="AY955" s="231"/>
      <c r="BA955" s="231"/>
      <c r="BC955" s="228"/>
    </row>
    <row r="956" spans="41:55" x14ac:dyDescent="0.25">
      <c r="AO956" s="227"/>
      <c r="AR956" s="231"/>
      <c r="AT956" s="231"/>
      <c r="AV956" s="228"/>
      <c r="AY956" s="231"/>
      <c r="BA956" s="231"/>
      <c r="BC956" s="228"/>
    </row>
    <row r="957" spans="41:55" x14ac:dyDescent="0.25">
      <c r="AO957" s="227"/>
      <c r="AR957" s="231"/>
      <c r="AT957" s="231"/>
      <c r="AV957" s="228"/>
      <c r="AY957" s="231"/>
      <c r="BA957" s="231"/>
      <c r="BC957" s="228"/>
    </row>
    <row r="958" spans="41:55" x14ac:dyDescent="0.25">
      <c r="AO958" s="227"/>
      <c r="AR958" s="231"/>
      <c r="AT958" s="231"/>
      <c r="AV958" s="228"/>
      <c r="AY958" s="231"/>
      <c r="BA958" s="231"/>
      <c r="BC958" s="228"/>
    </row>
    <row r="959" spans="41:55" x14ac:dyDescent="0.25">
      <c r="AO959" s="227"/>
      <c r="AR959" s="231"/>
      <c r="AT959" s="231"/>
      <c r="AV959" s="228"/>
      <c r="AY959" s="231"/>
      <c r="BA959" s="231"/>
      <c r="BC959" s="228"/>
    </row>
    <row r="960" spans="41:55" x14ac:dyDescent="0.25">
      <c r="AO960" s="227"/>
      <c r="AR960" s="231"/>
      <c r="AT960" s="231"/>
      <c r="AV960" s="228"/>
      <c r="AY960" s="231"/>
      <c r="BA960" s="231"/>
      <c r="BC960" s="228"/>
    </row>
    <row r="961" spans="41:55" x14ac:dyDescent="0.25">
      <c r="AO961" s="227"/>
      <c r="AR961" s="231"/>
      <c r="AT961" s="231"/>
      <c r="AV961" s="228"/>
      <c r="AY961" s="231"/>
      <c r="BA961" s="231"/>
      <c r="BC961" s="228"/>
    </row>
    <row r="962" spans="41:55" x14ac:dyDescent="0.25">
      <c r="AO962" s="227"/>
      <c r="AR962" s="231"/>
      <c r="AT962" s="231"/>
      <c r="AV962" s="228"/>
      <c r="AY962" s="231"/>
      <c r="BA962" s="231"/>
      <c r="BC962" s="228"/>
    </row>
    <row r="963" spans="41:55" x14ac:dyDescent="0.25">
      <c r="AO963" s="227"/>
      <c r="AR963" s="231"/>
      <c r="AT963" s="231"/>
      <c r="AV963" s="228"/>
      <c r="AY963" s="231"/>
      <c r="BA963" s="231"/>
      <c r="BC963" s="228"/>
    </row>
    <row r="964" spans="41:55" x14ac:dyDescent="0.25">
      <c r="AO964" s="227"/>
      <c r="AR964" s="231"/>
      <c r="AT964" s="231"/>
      <c r="AV964" s="228"/>
      <c r="AY964" s="231"/>
      <c r="BA964" s="231"/>
      <c r="BC964" s="228"/>
    </row>
    <row r="965" spans="41:55" x14ac:dyDescent="0.25">
      <c r="AO965" s="227"/>
      <c r="AR965" s="231"/>
      <c r="AT965" s="231"/>
      <c r="AV965" s="228"/>
      <c r="AY965" s="231"/>
      <c r="BA965" s="231"/>
      <c r="BC965" s="228"/>
    </row>
    <row r="966" spans="41:55" x14ac:dyDescent="0.25">
      <c r="AO966" s="227"/>
      <c r="AR966" s="231"/>
      <c r="AT966" s="231"/>
      <c r="AV966" s="228"/>
      <c r="AY966" s="231"/>
      <c r="BA966" s="231"/>
      <c r="BC966" s="228"/>
    </row>
    <row r="967" spans="41:55" x14ac:dyDescent="0.25">
      <c r="AO967" s="227"/>
      <c r="AR967" s="231"/>
      <c r="AT967" s="231"/>
      <c r="AV967" s="228"/>
      <c r="AY967" s="231"/>
      <c r="BA967" s="231"/>
      <c r="BC967" s="228"/>
    </row>
    <row r="968" spans="41:55" x14ac:dyDescent="0.25">
      <c r="AO968" s="227"/>
      <c r="AR968" s="231"/>
      <c r="AT968" s="231"/>
      <c r="AV968" s="228"/>
      <c r="AY968" s="231"/>
      <c r="BA968" s="231"/>
      <c r="BC968" s="228"/>
    </row>
    <row r="969" spans="41:55" x14ac:dyDescent="0.25">
      <c r="AO969" s="227"/>
      <c r="AR969" s="231"/>
      <c r="AT969" s="231"/>
      <c r="AV969" s="228"/>
      <c r="AY969" s="231"/>
      <c r="BA969" s="231"/>
      <c r="BC969" s="228"/>
    </row>
    <row r="970" spans="41:55" x14ac:dyDescent="0.25">
      <c r="AO970" s="227"/>
      <c r="AR970" s="231"/>
      <c r="AT970" s="231"/>
      <c r="AV970" s="228"/>
      <c r="AY970" s="231"/>
      <c r="BA970" s="231"/>
      <c r="BC970" s="228"/>
    </row>
    <row r="971" spans="41:55" x14ac:dyDescent="0.25">
      <c r="AO971" s="227"/>
      <c r="AR971" s="231"/>
      <c r="AT971" s="231"/>
      <c r="AV971" s="228"/>
      <c r="AY971" s="231"/>
      <c r="BA971" s="231"/>
      <c r="BC971" s="228"/>
    </row>
    <row r="972" spans="41:55" x14ac:dyDescent="0.25">
      <c r="AO972" s="227"/>
      <c r="AR972" s="231"/>
      <c r="AT972" s="231"/>
      <c r="AV972" s="228"/>
      <c r="AY972" s="231"/>
      <c r="BA972" s="231"/>
      <c r="BC972" s="228"/>
    </row>
    <row r="973" spans="41:55" x14ac:dyDescent="0.25">
      <c r="AO973" s="227"/>
      <c r="AR973" s="231"/>
      <c r="AT973" s="231"/>
      <c r="AV973" s="228"/>
      <c r="AY973" s="231"/>
      <c r="BA973" s="231"/>
      <c r="BC973" s="228"/>
    </row>
    <row r="974" spans="41:55" x14ac:dyDescent="0.25">
      <c r="AO974" s="227"/>
      <c r="AR974" s="231"/>
      <c r="AT974" s="231"/>
      <c r="AV974" s="228"/>
      <c r="AY974" s="231"/>
      <c r="BA974" s="231"/>
      <c r="BC974" s="228"/>
    </row>
    <row r="975" spans="41:55" x14ac:dyDescent="0.25">
      <c r="AO975" s="227"/>
      <c r="AR975" s="231"/>
      <c r="AT975" s="231"/>
      <c r="AV975" s="228"/>
      <c r="AY975" s="231"/>
      <c r="BA975" s="231"/>
      <c r="BC975" s="228"/>
    </row>
    <row r="976" spans="41:55" x14ac:dyDescent="0.25">
      <c r="AO976" s="227"/>
      <c r="AR976" s="231"/>
      <c r="AT976" s="231"/>
      <c r="AV976" s="228"/>
      <c r="AY976" s="231"/>
      <c r="BA976" s="231"/>
      <c r="BC976" s="228"/>
    </row>
    <row r="977" spans="41:55" x14ac:dyDescent="0.25">
      <c r="AO977" s="227"/>
      <c r="AR977" s="231"/>
      <c r="AT977" s="231"/>
      <c r="AV977" s="228"/>
      <c r="AY977" s="231"/>
      <c r="BA977" s="231"/>
      <c r="BC977" s="228"/>
    </row>
    <row r="978" spans="41:55" x14ac:dyDescent="0.25">
      <c r="AO978" s="227"/>
      <c r="AR978" s="231"/>
      <c r="AT978" s="231"/>
      <c r="AV978" s="228"/>
      <c r="AY978" s="231"/>
      <c r="BA978" s="231"/>
      <c r="BC978" s="228"/>
    </row>
    <row r="979" spans="41:55" x14ac:dyDescent="0.25">
      <c r="AO979" s="227"/>
      <c r="AR979" s="231"/>
      <c r="AT979" s="231"/>
      <c r="AV979" s="228"/>
      <c r="AY979" s="231"/>
      <c r="BA979" s="231"/>
      <c r="BC979" s="228"/>
    </row>
    <row r="980" spans="41:55" x14ac:dyDescent="0.25">
      <c r="AO980" s="227"/>
      <c r="AR980" s="231"/>
      <c r="AT980" s="231"/>
      <c r="AV980" s="228"/>
      <c r="AY980" s="231"/>
      <c r="BA980" s="231"/>
      <c r="BC980" s="228"/>
    </row>
    <row r="981" spans="41:55" x14ac:dyDescent="0.25">
      <c r="AO981" s="227"/>
      <c r="AR981" s="231"/>
      <c r="AT981" s="231"/>
      <c r="AV981" s="228"/>
      <c r="AY981" s="231"/>
      <c r="BA981" s="231"/>
      <c r="BC981" s="228"/>
    </row>
    <row r="982" spans="41:55" x14ac:dyDescent="0.25">
      <c r="AO982" s="227"/>
      <c r="AR982" s="231"/>
      <c r="AT982" s="231"/>
      <c r="AV982" s="228"/>
      <c r="AY982" s="231"/>
      <c r="BA982" s="231"/>
      <c r="BC982" s="228"/>
    </row>
    <row r="983" spans="41:55" x14ac:dyDescent="0.25">
      <c r="AO983" s="227"/>
      <c r="AR983" s="231"/>
      <c r="AT983" s="231"/>
      <c r="AV983" s="228"/>
      <c r="AY983" s="231"/>
      <c r="BA983" s="231"/>
      <c r="BC983" s="228"/>
    </row>
    <row r="984" spans="41:55" x14ac:dyDescent="0.25">
      <c r="AO984" s="227"/>
      <c r="AR984" s="231"/>
      <c r="AT984" s="231"/>
      <c r="AV984" s="228"/>
      <c r="AY984" s="231"/>
      <c r="BA984" s="231"/>
      <c r="BC984" s="228"/>
    </row>
    <row r="985" spans="41:55" x14ac:dyDescent="0.25">
      <c r="AO985" s="227"/>
      <c r="AR985" s="231"/>
      <c r="AT985" s="231"/>
      <c r="AV985" s="228"/>
      <c r="AY985" s="231"/>
      <c r="BA985" s="231"/>
      <c r="BC985" s="228"/>
    </row>
    <row r="986" spans="41:55" x14ac:dyDescent="0.25">
      <c r="AO986" s="227"/>
      <c r="AR986" s="231"/>
      <c r="AT986" s="231"/>
      <c r="AV986" s="228"/>
      <c r="AY986" s="231"/>
      <c r="BA986" s="231"/>
      <c r="BC986" s="228"/>
    </row>
    <row r="987" spans="41:55" x14ac:dyDescent="0.25">
      <c r="AO987" s="227"/>
      <c r="AR987" s="231"/>
      <c r="AT987" s="231"/>
      <c r="AV987" s="228"/>
      <c r="AY987" s="231"/>
      <c r="BA987" s="231"/>
      <c r="BC987" s="228"/>
    </row>
    <row r="988" spans="41:55" x14ac:dyDescent="0.25">
      <c r="AO988" s="227"/>
      <c r="AR988" s="231"/>
      <c r="AT988" s="231"/>
      <c r="AV988" s="228"/>
      <c r="AY988" s="231"/>
      <c r="BA988" s="231"/>
      <c r="BC988" s="228"/>
    </row>
    <row r="989" spans="41:55" x14ac:dyDescent="0.25">
      <c r="AO989" s="227"/>
      <c r="AR989" s="231"/>
      <c r="AT989" s="231"/>
      <c r="AV989" s="228"/>
      <c r="AY989" s="231"/>
      <c r="BA989" s="231"/>
      <c r="BC989" s="228"/>
    </row>
    <row r="990" spans="41:55" x14ac:dyDescent="0.25">
      <c r="AO990" s="227"/>
      <c r="AR990" s="231"/>
      <c r="AT990" s="231"/>
      <c r="AV990" s="228"/>
      <c r="AY990" s="231"/>
      <c r="BA990" s="231"/>
      <c r="BC990" s="228"/>
    </row>
    <row r="991" spans="41:55" x14ac:dyDescent="0.25">
      <c r="AO991" s="227"/>
      <c r="AR991" s="231"/>
      <c r="AT991" s="231"/>
      <c r="AV991" s="228"/>
      <c r="AY991" s="231"/>
      <c r="BA991" s="231"/>
      <c r="BC991" s="228"/>
    </row>
    <row r="992" spans="41:55" x14ac:dyDescent="0.25">
      <c r="AO992" s="227"/>
      <c r="AR992" s="231"/>
      <c r="AT992" s="231"/>
      <c r="AV992" s="228"/>
      <c r="AY992" s="231"/>
      <c r="BA992" s="231"/>
      <c r="BC992" s="228"/>
    </row>
    <row r="993" spans="41:55" x14ac:dyDescent="0.25">
      <c r="AO993" s="227"/>
      <c r="AR993" s="231"/>
      <c r="AT993" s="231"/>
      <c r="AV993" s="228"/>
      <c r="AY993" s="231"/>
      <c r="BA993" s="231"/>
      <c r="BC993" s="228"/>
    </row>
    <row r="994" spans="41:55" x14ac:dyDescent="0.25">
      <c r="AO994" s="227"/>
      <c r="AR994" s="231"/>
      <c r="AT994" s="231"/>
      <c r="AV994" s="228"/>
      <c r="AY994" s="231"/>
      <c r="BA994" s="231"/>
      <c r="BC994" s="228"/>
    </row>
    <row r="995" spans="41:55" x14ac:dyDescent="0.25">
      <c r="AO995" s="227"/>
      <c r="AR995" s="231"/>
      <c r="AT995" s="231"/>
      <c r="AV995" s="228"/>
      <c r="AY995" s="231"/>
      <c r="BA995" s="231"/>
      <c r="BC995" s="228"/>
    </row>
    <row r="996" spans="41:55" x14ac:dyDescent="0.25">
      <c r="AO996" s="227"/>
      <c r="AR996" s="231"/>
      <c r="AT996" s="231"/>
      <c r="AV996" s="228"/>
      <c r="AY996" s="231"/>
      <c r="BA996" s="231"/>
      <c r="BC996" s="228"/>
    </row>
    <row r="997" spans="41:55" x14ac:dyDescent="0.25">
      <c r="AO997" s="227"/>
      <c r="AR997" s="231"/>
      <c r="AT997" s="231"/>
      <c r="AV997" s="228"/>
      <c r="AY997" s="231"/>
      <c r="BA997" s="231"/>
      <c r="BC997" s="228"/>
    </row>
    <row r="998" spans="41:55" x14ac:dyDescent="0.25">
      <c r="AO998" s="227"/>
      <c r="AR998" s="231"/>
      <c r="AT998" s="231"/>
      <c r="AV998" s="228"/>
      <c r="AY998" s="231"/>
      <c r="BA998" s="231"/>
      <c r="BC998" s="228"/>
    </row>
    <row r="999" spans="41:55" x14ac:dyDescent="0.25">
      <c r="AO999" s="227"/>
      <c r="AR999" s="231"/>
      <c r="AT999" s="231"/>
      <c r="AV999" s="228"/>
      <c r="AY999" s="231"/>
      <c r="BA999" s="231"/>
      <c r="BC999" s="228"/>
    </row>
    <row r="1000" spans="41:55" x14ac:dyDescent="0.25">
      <c r="AO1000" s="227"/>
      <c r="AR1000" s="231"/>
      <c r="AT1000" s="231"/>
      <c r="AV1000" s="228"/>
      <c r="AY1000" s="231"/>
      <c r="BA1000" s="231"/>
      <c r="BC1000" s="228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8">
    <cfRule type="cellIs" dxfId="17" priority="290" operator="equal">
      <formula>0</formula>
    </cfRule>
  </conditionalFormatting>
  <conditionalFormatting sqref="N6:N8">
    <cfRule type="cellIs" dxfId="16" priority="289" stopIfTrue="1" operator="equal">
      <formula>0</formula>
    </cfRule>
  </conditionalFormatting>
  <conditionalFormatting sqref="V6:W8">
    <cfRule type="cellIs" dxfId="15" priority="288" operator="equal">
      <formula>0</formula>
    </cfRule>
  </conditionalFormatting>
  <conditionalFormatting sqref="X6:X8">
    <cfRule type="cellIs" dxfId="14" priority="287" stopIfTrue="1" operator="equal">
      <formula>0</formula>
    </cfRule>
  </conditionalFormatting>
  <conditionalFormatting sqref="AB6:AB8">
    <cfRule type="cellIs" dxfId="13" priority="286" operator="equal">
      <formula>0</formula>
    </cfRule>
  </conditionalFormatting>
  <conditionalFormatting sqref="AC6:AC8">
    <cfRule type="cellIs" dxfId="12" priority="285" stopIfTrue="1" operator="equal">
      <formula>0</formula>
    </cfRule>
  </conditionalFormatting>
  <conditionalFormatting sqref="R6:R8">
    <cfRule type="cellIs" dxfId="11" priority="284" operator="equal">
      <formula>0</formula>
    </cfRule>
  </conditionalFormatting>
  <conditionalFormatting sqref="Q6:Q8">
    <cfRule type="cellIs" dxfId="10" priority="283" operator="equal">
      <formula>0</formula>
    </cfRule>
  </conditionalFormatting>
  <conditionalFormatting sqref="S6:S8">
    <cfRule type="cellIs" dxfId="9" priority="282" stopIfTrue="1" operator="equal">
      <formula>0</formula>
    </cfRule>
  </conditionalFormatting>
  <conditionalFormatting sqref="AA6:AA8">
    <cfRule type="cellIs" dxfId="8" priority="281" operator="equal">
      <formula>0</formula>
    </cfRule>
  </conditionalFormatting>
  <conditionalFormatting sqref="AH6:AH8">
    <cfRule type="cellIs" dxfId="7" priority="279" stopIfTrue="1" operator="equal">
      <formula>0</formula>
    </cfRule>
  </conditionalFormatting>
  <conditionalFormatting sqref="AM6:AM8">
    <cfRule type="cellIs" dxfId="6" priority="277" stopIfTrue="1" operator="equal">
      <formula>0</formula>
    </cfRule>
  </conditionalFormatting>
  <conditionalFormatting sqref="AO6:AO8">
    <cfRule type="cellIs" dxfId="5" priority="275" operator="lessThanOrEqual">
      <formula>0.01</formula>
    </cfRule>
    <cfRule type="colorScale" priority="276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6:G8">
    <cfRule type="expression" dxfId="4" priority="2">
      <formula>IF($A6=1,TRUE,FALSE)</formula>
    </cfRule>
  </conditionalFormatting>
  <conditionalFormatting sqref="J6:J8">
    <cfRule type="dataBar" priority="30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{6A8B3794-95D8-49EF-BF03-18E147B55C5C}</x14:id>
        </ext>
      </extLst>
    </cfRule>
  </conditionalFormatting>
  <conditionalFormatting sqref="N6:N8">
    <cfRule type="colorScale" priority="302">
      <colorScale>
        <cfvo type="min"/>
        <cfvo type="max"/>
        <color theme="7" tint="0.39997558519241921"/>
        <color theme="5"/>
      </colorScale>
    </cfRule>
  </conditionalFormatting>
  <conditionalFormatting sqref="X6:X8">
    <cfRule type="colorScale" priority="303">
      <colorScale>
        <cfvo type="min"/>
        <cfvo type="max"/>
        <color theme="7" tint="0.39997558519241921"/>
        <color theme="5"/>
      </colorScale>
    </cfRule>
  </conditionalFormatting>
  <conditionalFormatting sqref="AC6:AC8">
    <cfRule type="colorScale" priority="304">
      <colorScale>
        <cfvo type="min"/>
        <cfvo type="max"/>
        <color theme="7" tint="0.39997558519241921"/>
        <color theme="5"/>
      </colorScale>
    </cfRule>
  </conditionalFormatting>
  <conditionalFormatting sqref="S6:S8">
    <cfRule type="colorScale" priority="305">
      <colorScale>
        <cfvo type="min"/>
        <cfvo type="max"/>
        <color theme="7" tint="0.39997558519241921"/>
        <color theme="5"/>
      </colorScale>
    </cfRule>
  </conditionalFormatting>
  <conditionalFormatting sqref="AH6:AH8">
    <cfRule type="colorScale" priority="306">
      <colorScale>
        <cfvo type="min"/>
        <cfvo type="max"/>
        <color theme="7" tint="0.39997558519241921"/>
        <color theme="5"/>
      </colorScale>
    </cfRule>
  </conditionalFormatting>
  <conditionalFormatting sqref="AM6:AM8">
    <cfRule type="colorScale" priority="307">
      <colorScale>
        <cfvo type="min"/>
        <cfvo type="max"/>
        <color theme="7" tint="0.39997558519241921"/>
        <color theme="5"/>
      </colorScale>
    </cfRule>
  </conditionalFormatting>
  <conditionalFormatting sqref="H6:H8">
    <cfRule type="expression" dxfId="1" priority="1">
      <formula>IF($A6=1,TRUE,FALSE)</formula>
    </cfRule>
  </conditionalFormatting>
  <hyperlinks>
    <hyperlink ref="E1" r:id="rId1" xr:uid="{00000000-0004-0000-0200-000000000000}"/>
    <hyperlink ref="J1" r:id="rId2" display="Siehe Anleitung" xr:uid="{00000000-0004-0000-0200-000001000000}"/>
    <hyperlink ref="J1:L1" r:id="rId3" display="Anleitung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8B3794-95D8-49EF-BF03-18E147B55C5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5"/>
  <sheetViews>
    <sheetView workbookViewId="0">
      <pane ySplit="5" topLeftCell="A6" activePane="bottomLeft" state="frozen"/>
      <selection pane="bottomLeft" activeCell="G1" sqref="G1:P1"/>
    </sheetView>
  </sheetViews>
  <sheetFormatPr defaultColWidth="11.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6.625" style="137" bestFit="1" customWidth="1"/>
    <col min="6" max="6" width="7.5" style="137" bestFit="1" customWidth="1"/>
    <col min="7" max="7" width="8.25" style="137" bestFit="1" customWidth="1"/>
    <col min="8" max="8" width="8.25" style="137" customWidth="1"/>
    <col min="9" max="9" width="9.625" style="137" bestFit="1" customWidth="1"/>
    <col min="10" max="10" width="8.5" style="137" bestFit="1" customWidth="1"/>
    <col min="11" max="11" width="25.625" style="137" bestFit="1" customWidth="1"/>
    <col min="12" max="12" width="8" style="137" bestFit="1" customWidth="1"/>
    <col min="13" max="14" width="6.625" style="137" bestFit="1" customWidth="1"/>
    <col min="15" max="15" width="23.125" style="137" bestFit="1" customWidth="1"/>
    <col min="16" max="16" width="36.875" style="137" bestFit="1" customWidth="1"/>
    <col min="17" max="17" width="8.625" style="137" bestFit="1" customWidth="1"/>
    <col min="18" max="18" width="11.875" style="137" bestFit="1" customWidth="1"/>
    <col min="19" max="19" width="6.625" style="137" bestFit="1" customWidth="1"/>
    <col min="20" max="20" width="14.125" style="137" bestFit="1" customWidth="1"/>
    <col min="21" max="16384" width="11.5" style="137"/>
  </cols>
  <sheetData>
    <row r="1" spans="1:20" s="158" customFormat="1" x14ac:dyDescent="0.25">
      <c r="A1" s="157" t="s">
        <v>4</v>
      </c>
      <c r="G1" s="255" t="s">
        <v>166</v>
      </c>
      <c r="H1" s="255"/>
      <c r="I1" s="255"/>
      <c r="J1" s="255"/>
      <c r="K1" s="255"/>
      <c r="L1" s="177"/>
      <c r="M1" s="177"/>
      <c r="N1" s="177"/>
      <c r="O1" s="177"/>
      <c r="P1" s="177"/>
    </row>
    <row r="2" spans="1:20" x14ac:dyDescent="0.25">
      <c r="A2" s="27"/>
    </row>
    <row r="3" spans="1:20" x14ac:dyDescent="0.25">
      <c r="A3" s="159" t="s">
        <v>213</v>
      </c>
    </row>
    <row r="5" spans="1:20" s="29" customFormat="1" x14ac:dyDescent="0.25">
      <c r="A5" s="160" t="s">
        <v>22</v>
      </c>
      <c r="B5" s="160" t="s">
        <v>24</v>
      </c>
      <c r="C5" s="160" t="s">
        <v>26</v>
      </c>
      <c r="D5" s="160" t="s">
        <v>28</v>
      </c>
      <c r="E5" s="160" t="s">
        <v>30</v>
      </c>
      <c r="F5" s="160" t="s">
        <v>32</v>
      </c>
      <c r="G5" s="160" t="s">
        <v>33</v>
      </c>
      <c r="H5" s="160" t="s">
        <v>35</v>
      </c>
      <c r="I5" s="160" t="s">
        <v>37</v>
      </c>
      <c r="J5" s="160" t="s">
        <v>41</v>
      </c>
      <c r="K5" s="160" t="s">
        <v>43</v>
      </c>
      <c r="L5" s="160" t="s">
        <v>45</v>
      </c>
      <c r="M5" s="160" t="s">
        <v>47</v>
      </c>
      <c r="N5" s="160" t="s">
        <v>49</v>
      </c>
      <c r="O5" s="160" t="s">
        <v>51</v>
      </c>
      <c r="P5" s="160" t="s">
        <v>60</v>
      </c>
      <c r="Q5" s="160" t="s">
        <v>68</v>
      </c>
      <c r="R5" s="160" t="s">
        <v>70</v>
      </c>
      <c r="S5" s="160" t="s">
        <v>72</v>
      </c>
      <c r="T5" s="160" t="s">
        <v>74</v>
      </c>
    </row>
  </sheetData>
  <autoFilter ref="A5:T5" xr:uid="{00000000-0009-0000-0000-000003000000}"/>
  <mergeCells count="1">
    <mergeCell ref="G1:K1"/>
  </mergeCells>
  <hyperlinks>
    <hyperlink ref="G1" r:id="rId1" display="Siehe Anleitung" xr:uid="{00000000-0004-0000-0300-000000000000}"/>
    <hyperlink ref="G1:I1" r:id="rId2" display="Anleitung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 activeCell="G1" sqref="G1:P1"/>
    </sheetView>
  </sheetViews>
  <sheetFormatPr defaultColWidth="8.125" defaultRowHeight="15" x14ac:dyDescent="0.25"/>
  <cols>
    <col min="1" max="1" width="4.625" style="137" customWidth="1"/>
    <col min="2" max="2" width="8.125" style="137" customWidth="1"/>
    <col min="3" max="3" width="16.375" style="137" customWidth="1"/>
    <col min="4" max="4" width="9.375" style="137" customWidth="1"/>
    <col min="5" max="5" width="26.25" style="137" customWidth="1"/>
    <col min="6" max="6" width="8.25" style="137" bestFit="1" customWidth="1"/>
    <col min="7" max="7" width="8.5" style="137" bestFit="1" customWidth="1"/>
    <col min="8" max="8" width="7.5" style="137" bestFit="1" customWidth="1"/>
    <col min="9" max="9" width="8.25" style="137" bestFit="1" customWidth="1"/>
    <col min="10" max="11" width="11" style="137" bestFit="1" customWidth="1"/>
    <col min="12" max="12" width="8.25" style="137" bestFit="1" customWidth="1"/>
    <col min="13" max="14" width="8.25" style="137" customWidth="1"/>
    <col min="15" max="15" width="5.375" style="137" customWidth="1"/>
    <col min="16" max="16" width="8.5" style="137" customWidth="1"/>
    <col min="17" max="17" width="18.5" style="137" customWidth="1"/>
    <col min="18" max="16384" width="8.125" style="137"/>
  </cols>
  <sheetData>
    <row r="1" spans="1:17" s="162" customFormat="1" x14ac:dyDescent="0.25">
      <c r="A1" s="161" t="s">
        <v>7</v>
      </c>
      <c r="G1" s="255" t="s">
        <v>166</v>
      </c>
      <c r="H1" s="255"/>
      <c r="I1" s="255"/>
      <c r="J1" s="255"/>
      <c r="K1" s="255"/>
      <c r="L1" s="177"/>
      <c r="M1" s="177"/>
      <c r="N1" s="177"/>
      <c r="O1" s="177"/>
      <c r="P1" s="177"/>
    </row>
    <row r="3" spans="1:17" x14ac:dyDescent="0.25">
      <c r="A3" s="159" t="s">
        <v>213</v>
      </c>
    </row>
    <row r="5" spans="1:17" s="160" customFormat="1" x14ac:dyDescent="0.25">
      <c r="A5" s="256" t="s">
        <v>192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163"/>
      <c r="N5" s="163"/>
      <c r="O5" s="258" t="s">
        <v>193</v>
      </c>
      <c r="P5" s="259"/>
      <c r="Q5" s="259"/>
    </row>
    <row r="6" spans="1:17" x14ac:dyDescent="0.25">
      <c r="A6" s="160" t="s">
        <v>22</v>
      </c>
      <c r="B6" s="160" t="s">
        <v>24</v>
      </c>
      <c r="C6" s="160" t="s">
        <v>26</v>
      </c>
      <c r="D6" s="160" t="s">
        <v>28</v>
      </c>
      <c r="E6" s="160" t="s">
        <v>186</v>
      </c>
      <c r="F6" s="160" t="s">
        <v>39</v>
      </c>
      <c r="G6" s="160" t="s">
        <v>35</v>
      </c>
      <c r="H6" s="160" t="s">
        <v>32</v>
      </c>
      <c r="I6" s="160" t="s">
        <v>33</v>
      </c>
      <c r="J6" s="160" t="s">
        <v>62</v>
      </c>
      <c r="K6" s="160" t="s">
        <v>64</v>
      </c>
      <c r="L6" s="160" t="s">
        <v>66</v>
      </c>
      <c r="M6" s="160" t="s">
        <v>70</v>
      </c>
      <c r="N6" s="160" t="s">
        <v>68</v>
      </c>
      <c r="O6" s="164" t="s">
        <v>22</v>
      </c>
      <c r="P6" s="164" t="s">
        <v>24</v>
      </c>
      <c r="Q6" s="164" t="s">
        <v>26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Siehe Anleitung" xr:uid="{00000000-0004-0000-0400-000000000000}"/>
    <hyperlink ref="G1:I1" r:id="rId2" display="Anleitung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5"/>
  <sheetViews>
    <sheetView workbookViewId="0">
      <pane ySplit="5" topLeftCell="A6" activePane="bottomLeft" state="frozen"/>
      <selection pane="bottomLeft"/>
    </sheetView>
  </sheetViews>
  <sheetFormatPr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37" bestFit="1" customWidth="1"/>
    <col min="15" max="15" width="8" style="137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66" customFormat="1" x14ac:dyDescent="0.25">
      <c r="A1" s="165" t="s">
        <v>10</v>
      </c>
      <c r="G1" s="255" t="s">
        <v>166</v>
      </c>
      <c r="H1" s="255"/>
      <c r="I1" s="255"/>
      <c r="J1" s="255"/>
      <c r="K1" s="255"/>
      <c r="L1" s="177"/>
      <c r="M1" s="177"/>
      <c r="N1" s="177"/>
      <c r="O1" s="177"/>
      <c r="P1" s="177"/>
    </row>
    <row r="3" spans="1:25" x14ac:dyDescent="0.25">
      <c r="A3" s="167" t="s">
        <v>213</v>
      </c>
      <c r="G3" s="178" t="s">
        <v>191</v>
      </c>
    </row>
    <row r="4" spans="1:25" x14ac:dyDescent="0.25">
      <c r="K4" s="260" t="s">
        <v>194</v>
      </c>
      <c r="L4" s="260"/>
      <c r="M4" s="260"/>
    </row>
    <row r="5" spans="1:25" s="160" customFormat="1" x14ac:dyDescent="0.25">
      <c r="A5" s="168" t="s">
        <v>22</v>
      </c>
      <c r="B5" s="168" t="s">
        <v>24</v>
      </c>
      <c r="C5" s="168" t="s">
        <v>26</v>
      </c>
      <c r="D5" s="168" t="s">
        <v>28</v>
      </c>
      <c r="E5" s="168" t="s">
        <v>30</v>
      </c>
      <c r="F5" s="168" t="s">
        <v>43</v>
      </c>
      <c r="G5" s="169" t="s">
        <v>45</v>
      </c>
      <c r="H5" s="168" t="s">
        <v>47</v>
      </c>
      <c r="I5" s="168" t="s">
        <v>51</v>
      </c>
      <c r="J5" s="168" t="s">
        <v>53</v>
      </c>
      <c r="K5" s="170" t="s">
        <v>76</v>
      </c>
      <c r="L5" s="170" t="s">
        <v>78</v>
      </c>
      <c r="M5" s="170" t="s">
        <v>80</v>
      </c>
      <c r="N5" s="168" t="s">
        <v>68</v>
      </c>
      <c r="O5" s="168" t="s">
        <v>70</v>
      </c>
      <c r="P5" s="168" t="s">
        <v>39</v>
      </c>
      <c r="Q5" s="168" t="s">
        <v>32</v>
      </c>
      <c r="R5" s="168" t="s">
        <v>33</v>
      </c>
      <c r="S5" s="168" t="s">
        <v>35</v>
      </c>
      <c r="T5" s="168" t="s">
        <v>62</v>
      </c>
      <c r="U5" s="168" t="s">
        <v>64</v>
      </c>
      <c r="V5" s="168" t="s">
        <v>66</v>
      </c>
      <c r="W5" s="168" t="s">
        <v>55</v>
      </c>
      <c r="X5" s="168" t="s">
        <v>57</v>
      </c>
      <c r="Y5" s="160" t="s">
        <v>82</v>
      </c>
    </row>
  </sheetData>
  <autoFilter ref="A5:Y5" xr:uid="{00000000-0009-0000-0000-000005000000}"/>
  <mergeCells count="2">
    <mergeCell ref="K4:M4"/>
    <mergeCell ref="G1:K1"/>
  </mergeCells>
  <hyperlinks>
    <hyperlink ref="G1" r:id="rId1" display="Siehe Anleitung" xr:uid="{00000000-0004-0000-0500-000000000000}"/>
    <hyperlink ref="G1:I1" r:id="rId2" display="Anleitung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5"/>
  <sheetViews>
    <sheetView workbookViewId="0">
      <pane ySplit="5" topLeftCell="A6" activePane="bottomLeft" state="frozen"/>
      <selection pane="bottomLeft" activeCell="G1" sqref="G1:P1"/>
    </sheetView>
  </sheetViews>
  <sheetFormatPr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4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2" customFormat="1" x14ac:dyDescent="0.25">
      <c r="A1" s="171" t="s">
        <v>13</v>
      </c>
      <c r="G1" s="255" t="s">
        <v>166</v>
      </c>
      <c r="H1" s="255"/>
      <c r="I1" s="255"/>
      <c r="J1" s="255"/>
      <c r="K1" s="255"/>
      <c r="L1" s="177"/>
      <c r="M1" s="177"/>
      <c r="N1" s="177"/>
      <c r="O1" s="177"/>
      <c r="P1" s="177"/>
    </row>
    <row r="2" spans="1:24" x14ac:dyDescent="0.25">
      <c r="A2" s="173"/>
    </row>
    <row r="3" spans="1:24" x14ac:dyDescent="0.25">
      <c r="A3" s="159" t="s">
        <v>213</v>
      </c>
    </row>
    <row r="5" spans="1:24" s="160" customFormat="1" x14ac:dyDescent="0.25">
      <c r="A5" s="160" t="s">
        <v>22</v>
      </c>
      <c r="B5" s="160" t="s">
        <v>24</v>
      </c>
      <c r="C5" s="160" t="s">
        <v>26</v>
      </c>
      <c r="D5" s="160" t="s">
        <v>28</v>
      </c>
      <c r="E5" s="160" t="s">
        <v>30</v>
      </c>
      <c r="F5" s="160" t="s">
        <v>32</v>
      </c>
      <c r="G5" s="160" t="s">
        <v>62</v>
      </c>
      <c r="H5" s="160" t="s">
        <v>64</v>
      </c>
      <c r="I5" s="160" t="s">
        <v>66</v>
      </c>
      <c r="J5" s="160" t="s">
        <v>41</v>
      </c>
      <c r="K5" s="160" t="s">
        <v>43</v>
      </c>
      <c r="L5" s="160" t="s">
        <v>45</v>
      </c>
      <c r="M5" s="160" t="s">
        <v>47</v>
      </c>
      <c r="N5" s="160" t="s">
        <v>51</v>
      </c>
      <c r="O5" s="160" t="s">
        <v>53</v>
      </c>
      <c r="P5" s="160" t="s">
        <v>55</v>
      </c>
      <c r="Q5" s="160" t="s">
        <v>57</v>
      </c>
      <c r="R5" s="160" t="s">
        <v>60</v>
      </c>
      <c r="S5" s="160" t="s">
        <v>59</v>
      </c>
      <c r="T5" s="160" t="s">
        <v>187</v>
      </c>
      <c r="U5" s="160" t="s">
        <v>72</v>
      </c>
      <c r="V5" s="160" t="s">
        <v>70</v>
      </c>
      <c r="W5" s="160" t="s">
        <v>68</v>
      </c>
      <c r="X5" s="160" t="s">
        <v>82</v>
      </c>
    </row>
  </sheetData>
  <autoFilter ref="A5:X5" xr:uid="{00000000-0009-0000-0000-000006000000}"/>
  <mergeCells count="1">
    <mergeCell ref="G1:K1"/>
  </mergeCells>
  <hyperlinks>
    <hyperlink ref="G1" r:id="rId1" display="Siehe Anleitung" xr:uid="{00000000-0004-0000-0600-000000000000}"/>
    <hyperlink ref="G1:I1" r:id="rId2" display="Anleitung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8"/>
  <sheetViews>
    <sheetView zoomScaleNormal="100" workbookViewId="0">
      <pane ySplit="5" topLeftCell="A6" activePane="bottomLeft" state="frozen"/>
      <selection pane="bottomLeft"/>
    </sheetView>
  </sheetViews>
  <sheetFormatPr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06" customFormat="1" ht="21.95" customHeight="1" x14ac:dyDescent="0.2">
      <c r="A1" s="204" t="s">
        <v>195</v>
      </c>
      <c r="B1" s="205"/>
      <c r="C1" s="205"/>
      <c r="E1" s="207"/>
      <c r="L1" s="206" t="s">
        <v>213</v>
      </c>
    </row>
    <row r="2" spans="1:30" s="208" customFormat="1" ht="65.099999999999994" customHeight="1" x14ac:dyDescent="0.2">
      <c r="A2" s="261" t="s">
        <v>199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30" x14ac:dyDescent="0.25">
      <c r="A3" s="29" t="s">
        <v>200</v>
      </c>
      <c r="B3" s="175"/>
      <c r="C3" s="175"/>
      <c r="D3" s="250" t="s">
        <v>166</v>
      </c>
      <c r="E3" s="250"/>
      <c r="F3" s="250"/>
      <c r="G3" s="250"/>
      <c r="H3" s="250"/>
      <c r="I3" s="250"/>
      <c r="J3" s="250"/>
      <c r="K3" s="250"/>
      <c r="L3" s="250"/>
      <c r="M3" s="240"/>
    </row>
    <row r="5" spans="1:30" s="209" customFormat="1" x14ac:dyDescent="0.25">
      <c r="A5" s="176" t="s">
        <v>22</v>
      </c>
      <c r="B5" s="176" t="s">
        <v>24</v>
      </c>
      <c r="C5" s="176" t="s">
        <v>26</v>
      </c>
      <c r="D5" s="176" t="s">
        <v>28</v>
      </c>
      <c r="E5" s="160" t="s">
        <v>32</v>
      </c>
      <c r="F5" s="160" t="s">
        <v>33</v>
      </c>
      <c r="G5" s="160" t="s">
        <v>39</v>
      </c>
      <c r="H5" s="160" t="s">
        <v>88</v>
      </c>
      <c r="I5" s="160" t="s">
        <v>188</v>
      </c>
      <c r="J5" s="160" t="s">
        <v>189</v>
      </c>
      <c r="K5" s="160" t="s">
        <v>90</v>
      </c>
      <c r="L5" s="160" t="s">
        <v>92</v>
      </c>
    </row>
    <row r="6" spans="1:30" s="210" customFormat="1" x14ac:dyDescent="0.25">
      <c r="A6" s="210" t="s">
        <v>121</v>
      </c>
      <c r="B6" s="210">
        <v>2701</v>
      </c>
      <c r="C6" s="210" t="s">
        <v>183</v>
      </c>
      <c r="D6" s="210">
        <v>2083452</v>
      </c>
      <c r="E6" s="210">
        <v>1060</v>
      </c>
      <c r="F6" s="210">
        <v>1241</v>
      </c>
      <c r="G6" s="210">
        <v>1004</v>
      </c>
      <c r="I6" s="210" t="s">
        <v>215</v>
      </c>
      <c r="J6" s="211" t="s">
        <v>198</v>
      </c>
      <c r="K6" s="210" t="s">
        <v>207</v>
      </c>
      <c r="L6" s="210" t="s">
        <v>208</v>
      </c>
      <c r="AD6" s="239"/>
    </row>
    <row r="7" spans="1:30" s="210" customFormat="1" x14ac:dyDescent="0.25">
      <c r="A7" s="210" t="s">
        <v>121</v>
      </c>
      <c r="B7" s="210">
        <v>2701</v>
      </c>
      <c r="C7" s="210" t="s">
        <v>183</v>
      </c>
      <c r="D7" s="210">
        <v>243053733</v>
      </c>
      <c r="E7" s="210">
        <v>1060</v>
      </c>
      <c r="F7" s="210">
        <v>1220</v>
      </c>
      <c r="G7" s="210">
        <v>1004</v>
      </c>
      <c r="I7" s="210" t="s">
        <v>216</v>
      </c>
      <c r="J7" s="211" t="s">
        <v>198</v>
      </c>
      <c r="K7" s="210" t="s">
        <v>207</v>
      </c>
      <c r="L7" s="210" t="s">
        <v>209</v>
      </c>
      <c r="AD7" s="239"/>
    </row>
    <row r="8" spans="1:30" s="210" customFormat="1" x14ac:dyDescent="0.25">
      <c r="A8" s="210" t="s">
        <v>121</v>
      </c>
      <c r="B8" s="210">
        <v>2701</v>
      </c>
      <c r="C8" s="210" t="s">
        <v>183</v>
      </c>
      <c r="D8" s="210">
        <v>243059124</v>
      </c>
      <c r="E8" s="210">
        <v>1080</v>
      </c>
      <c r="F8" s="210">
        <v>1252</v>
      </c>
      <c r="G8" s="210">
        <v>1003</v>
      </c>
      <c r="I8" s="210" t="s">
        <v>217</v>
      </c>
      <c r="J8" s="211" t="s">
        <v>198</v>
      </c>
      <c r="K8" s="210" t="s">
        <v>207</v>
      </c>
      <c r="L8" s="210" t="s">
        <v>210</v>
      </c>
      <c r="AD8" s="239"/>
    </row>
  </sheetData>
  <autoFilter ref="A5:L5" xr:uid="{00000000-0009-0000-0000-000007000000}"/>
  <mergeCells count="3">
    <mergeCell ref="D3:H3"/>
    <mergeCell ref="I3:L3"/>
    <mergeCell ref="A2:L2"/>
  </mergeCells>
  <conditionalFormatting sqref="D6:D8">
    <cfRule type="duplicateValues" dxfId="0" priority="1"/>
  </conditionalFormatting>
  <hyperlinks>
    <hyperlink ref="D3" r:id="rId1" display="Siehe Anleitung" xr:uid="{00000000-0004-0000-0700-000000000000}"/>
    <hyperlink ref="D3:F3" r:id="rId2" display="Anleitung" xr:uid="{00000000-0004-0000-0700-000001000000}"/>
    <hyperlink ref="J6" r:id="rId3" xr:uid="{3A77E5DD-F6D9-4956-A8FC-4654B18A3ADE}"/>
    <hyperlink ref="J7" r:id="rId4" xr:uid="{6985FBA1-7C26-40EE-8F13-6D89A7F0914A}"/>
    <hyperlink ref="J8" r:id="rId5" xr:uid="{87302B7D-DEAD-43F4-962C-5545993C3E2E}"/>
  </hyperlinks>
  <pageMargins left="0.7" right="0.7" top="0.75" bottom="0.75" header="0.3" footer="0.3"/>
  <pageSetup paperSize="9" orientation="portrait" r:id="rId6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7"/>
  <sheetViews>
    <sheetView zoomScaleNormal="100" workbookViewId="0">
      <pane ySplit="5" topLeftCell="A6" activePane="bottomLeft" state="frozen"/>
      <selection pane="bottomLeft"/>
    </sheetView>
  </sheetViews>
  <sheetFormatPr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3" customFormat="1" ht="21.95" customHeight="1" x14ac:dyDescent="0.2">
      <c r="A1" s="212" t="s">
        <v>196</v>
      </c>
      <c r="E1" s="214"/>
      <c r="L1" s="213" t="s">
        <v>213</v>
      </c>
    </row>
    <row r="2" spans="1:13" s="208" customFormat="1" ht="36.950000000000003" customHeight="1" x14ac:dyDescent="0.2">
      <c r="A2" s="261" t="s">
        <v>201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3" x14ac:dyDescent="0.25">
      <c r="A3" s="29" t="s">
        <v>200</v>
      </c>
      <c r="B3" s="175"/>
      <c r="C3" s="175"/>
      <c r="D3" s="250" t="s">
        <v>166</v>
      </c>
      <c r="E3" s="250"/>
      <c r="F3" s="250"/>
      <c r="G3" s="250"/>
      <c r="H3" s="250"/>
      <c r="I3" s="250" t="s">
        <v>197</v>
      </c>
      <c r="J3" s="250"/>
      <c r="K3" s="250"/>
      <c r="L3" s="250"/>
      <c r="M3" s="240"/>
    </row>
    <row r="5" spans="1:13" x14ac:dyDescent="0.25">
      <c r="A5" s="176" t="s">
        <v>22</v>
      </c>
      <c r="B5" s="176" t="s">
        <v>24</v>
      </c>
      <c r="C5" s="176" t="s">
        <v>26</v>
      </c>
      <c r="D5" s="176" t="s">
        <v>28</v>
      </c>
      <c r="E5" s="215" t="s">
        <v>32</v>
      </c>
      <c r="F5" s="160" t="s">
        <v>33</v>
      </c>
      <c r="G5" s="160" t="s">
        <v>39</v>
      </c>
      <c r="H5" s="215" t="s">
        <v>88</v>
      </c>
      <c r="I5" s="160" t="s">
        <v>188</v>
      </c>
      <c r="J5" s="160" t="s">
        <v>189</v>
      </c>
      <c r="K5" s="160" t="s">
        <v>90</v>
      </c>
      <c r="L5" s="160" t="s">
        <v>92</v>
      </c>
    </row>
    <row r="6" spans="1:13" s="210" customFormat="1" x14ac:dyDescent="0.25">
      <c r="A6" s="210" t="s">
        <v>121</v>
      </c>
      <c r="B6" s="210">
        <v>2701</v>
      </c>
      <c r="C6" s="210" t="s">
        <v>183</v>
      </c>
      <c r="D6" s="210">
        <v>243055672</v>
      </c>
      <c r="E6" s="216">
        <v>1060</v>
      </c>
      <c r="F6" s="210">
        <v>1242</v>
      </c>
      <c r="G6" s="210">
        <v>1004</v>
      </c>
      <c r="H6" s="216" t="s">
        <v>211</v>
      </c>
      <c r="I6" s="210" t="s">
        <v>218</v>
      </c>
      <c r="J6" s="211" t="s">
        <v>198</v>
      </c>
      <c r="K6" s="210" t="s">
        <v>190</v>
      </c>
      <c r="L6" s="210" t="s">
        <v>212</v>
      </c>
    </row>
    <row r="7" spans="1:13" s="210" customFormat="1" x14ac:dyDescent="0.25">
      <c r="A7" s="210" t="s">
        <v>121</v>
      </c>
      <c r="B7" s="210">
        <v>2701</v>
      </c>
      <c r="C7" s="210" t="s">
        <v>183</v>
      </c>
      <c r="D7" s="210">
        <v>243058189</v>
      </c>
      <c r="E7" s="216">
        <v>1080</v>
      </c>
      <c r="F7" s="210">
        <v>1274</v>
      </c>
      <c r="G7" s="210">
        <v>1007</v>
      </c>
      <c r="H7" s="216" t="s">
        <v>202</v>
      </c>
      <c r="I7" s="210" t="s">
        <v>219</v>
      </c>
      <c r="J7" s="211" t="s">
        <v>198</v>
      </c>
      <c r="K7" s="210" t="s">
        <v>190</v>
      </c>
      <c r="L7" s="210" t="s">
        <v>203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Siehe Anleitung" xr:uid="{00000000-0004-0000-0800-000000000000}"/>
    <hyperlink ref="D3:F3" r:id="rId2" display="Anleitung" xr:uid="{00000000-0004-0000-0800-000001000000}"/>
    <hyperlink ref="I3" r:id="rId3" location="GKAT" xr:uid="{00000000-0004-0000-0800-000002000000}"/>
    <hyperlink ref="J6" r:id="rId4" xr:uid="{8B292F85-DE49-4938-A256-2D3356D2209A}"/>
    <hyperlink ref="J7" r:id="rId5" xr:uid="{216435C1-4A4A-404E-A839-067F5EB1AA7A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Merkmale</vt:lpstr>
      <vt:lpstr>Kantone</vt:lpstr>
      <vt:lpstr>Gemeinden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Bonriposi Mariano BFS</cp:lastModifiedBy>
  <dcterms:created xsi:type="dcterms:W3CDTF">2022-02-14T05:31:20Z</dcterms:created>
  <dcterms:modified xsi:type="dcterms:W3CDTF">2024-04-15T14:16:04Z</dcterms:modified>
</cp:coreProperties>
</file>